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imelbcloud.sharepoint.com/teams/SustainabilityStrategy/Shared Documents/01a Carbon projects/15. Offsets Strategy slides/"/>
    </mc:Choice>
  </mc:AlternateContent>
  <xr:revisionPtr revIDLastSave="0" documentId="8_{70E5CBF2-B8A5-42C2-8793-E72F4C4BE01A}" xr6:coauthVersionLast="47" xr6:coauthVersionMax="47" xr10:uidLastSave="{00000000-0000-0000-0000-000000000000}"/>
  <workbookProtection lockStructure="1"/>
  <bookViews>
    <workbookView xWindow="-110" yWindow="-110" windowWidth="19420" windowHeight="10420" activeTab="2" xr2:uid="{EB677F55-F26B-4049-B0FD-4CC13CF6DA3F}"/>
  </bookViews>
  <sheets>
    <sheet name="Home" sheetId="25" r:id="rId1"/>
    <sheet name="Process" sheetId="14" r:id="rId2"/>
    <sheet name="Project Database" sheetId="1" r:id="rId3"/>
    <sheet name="Provider 1" sheetId="20" r:id="rId4"/>
    <sheet name="Provider 2" sheetId="19" r:id="rId5"/>
    <sheet name="Provider 3" sheetId="21" r:id="rId6"/>
    <sheet name="Provider 4" sheetId="22" r:id="rId7"/>
    <sheet name="Provider 5" sheetId="23" r:id="rId8"/>
    <sheet name="Provider 6" sheetId="24" r:id="rId9"/>
    <sheet name="Purchase" sheetId="9" r:id="rId10"/>
    <sheet name="Settlement" sheetId="12" r:id="rId11"/>
    <sheet name="Rubric" sheetId="15" r:id="rId12"/>
    <sheet name="Mapping (1&amp;2)" sheetId="16" r:id="rId13"/>
    <sheet name="Mapping (3)" sheetId="17" r:id="rId14"/>
    <sheet name="Template" sheetId="18" r:id="rId15"/>
    <sheet name="List" sheetId="5" state="hidden" r:id="rId16"/>
    <sheet name="Project Categorisation" sheetId="4" state="hidden" r:id="rId17"/>
    <sheet name="SDGs" sheetId="8" state="hidden" r:id="rId18"/>
  </sheets>
  <definedNames>
    <definedName name="_xlnm._FilterDatabase" localSheetId="2" hidden="1">'Project Database'!$C$6:$AX$60</definedName>
    <definedName name="solver_adj" localSheetId="9" hidden="1">Purchase!$J$6:$J$8,Purchase!$J$14:$J$16</definedName>
    <definedName name="solver_cvg" localSheetId="9" hidden="1">0.0001</definedName>
    <definedName name="solver_drv" localSheetId="9" hidden="1">1</definedName>
    <definedName name="solver_eng" localSheetId="9" hidden="1">1</definedName>
    <definedName name="solver_est" localSheetId="9" hidden="1">1</definedName>
    <definedName name="solver_itr" localSheetId="9" hidden="1">2147483647</definedName>
    <definedName name="solver_lhs1" localSheetId="9" hidden="1">Purchase!$J$8</definedName>
    <definedName name="solver_lhs10" localSheetId="9" hidden="1">Purchase!$J$7</definedName>
    <definedName name="solver_lhs2" localSheetId="9" hidden="1">Purchase!$J$13</definedName>
    <definedName name="solver_lhs3" localSheetId="9" hidden="1">Purchase!$J$14</definedName>
    <definedName name="solver_lhs4" localSheetId="9" hidden="1">Purchase!$J$15</definedName>
    <definedName name="solver_lhs5" localSheetId="9" hidden="1">Purchase!$J$16</definedName>
    <definedName name="solver_lhs6" localSheetId="9" hidden="1">Purchase!$J$4</definedName>
    <definedName name="solver_lhs7" localSheetId="9" hidden="1">Purchase!$J$5</definedName>
    <definedName name="solver_lhs8" localSheetId="9" hidden="1">Purchase!$J$6</definedName>
    <definedName name="solver_lhs9" localSheetId="9" hidden="1">Purchase!$J$7</definedName>
    <definedName name="solver_mip" localSheetId="9" hidden="1">2147483647</definedName>
    <definedName name="solver_mni" localSheetId="9" hidden="1">30</definedName>
    <definedName name="solver_mrt" localSheetId="9" hidden="1">0.075</definedName>
    <definedName name="solver_msl" localSheetId="9" hidden="1">2</definedName>
    <definedName name="solver_neg" localSheetId="9" hidden="1">1</definedName>
    <definedName name="solver_nod" localSheetId="9" hidden="1">2147483647</definedName>
    <definedName name="solver_num" localSheetId="9" hidden="1">9</definedName>
    <definedName name="solver_nwt" localSheetId="9" hidden="1">1</definedName>
    <definedName name="solver_opt" localSheetId="9" hidden="1">Purchase!#REF!</definedName>
    <definedName name="solver_pre" localSheetId="9" hidden="1">0.000001</definedName>
    <definedName name="solver_rbv" localSheetId="9" hidden="1">1</definedName>
    <definedName name="solver_rel1" localSheetId="9" hidden="1">1</definedName>
    <definedName name="solver_rel10" localSheetId="9" hidden="1">1</definedName>
    <definedName name="solver_rel2" localSheetId="9" hidden="1">1</definedName>
    <definedName name="solver_rel3" localSheetId="9" hidden="1">1</definedName>
    <definedName name="solver_rel4" localSheetId="9" hidden="1">1</definedName>
    <definedName name="solver_rel5" localSheetId="9" hidden="1">1</definedName>
    <definedName name="solver_rel6" localSheetId="9" hidden="1">1</definedName>
    <definedName name="solver_rel7" localSheetId="9" hidden="1">1</definedName>
    <definedName name="solver_rel8" localSheetId="9" hidden="1">1</definedName>
    <definedName name="solver_rel9" localSheetId="9" hidden="1">1</definedName>
    <definedName name="solver_rhs1" localSheetId="9" hidden="1">55000</definedName>
    <definedName name="solver_rhs10" localSheetId="9" hidden="1">Purchase!$H$7</definedName>
    <definedName name="solver_rhs2" localSheetId="9" hidden="1">10000</definedName>
    <definedName name="solver_rhs3" localSheetId="9" hidden="1">15000</definedName>
    <definedName name="solver_rhs4" localSheetId="9" hidden="1">13742</definedName>
    <definedName name="solver_rhs5" localSheetId="9" hidden="1">55000</definedName>
    <definedName name="solver_rhs6" localSheetId="9" hidden="1">4000</definedName>
    <definedName name="solver_rhs7" localSheetId="9" hidden="1">9800</definedName>
    <definedName name="solver_rhs8" localSheetId="9" hidden="1">55000</definedName>
    <definedName name="solver_rhs9" localSheetId="9" hidden="1">35000</definedName>
    <definedName name="solver_rlx" localSheetId="9" hidden="1">2</definedName>
    <definedName name="solver_rsd" localSheetId="9" hidden="1">0</definedName>
    <definedName name="solver_scl" localSheetId="9" hidden="1">1</definedName>
    <definedName name="solver_sho" localSheetId="9" hidden="1">2</definedName>
    <definedName name="solver_ssz" localSheetId="9" hidden="1">100</definedName>
    <definedName name="solver_tim" localSheetId="9" hidden="1">2147483647</definedName>
    <definedName name="solver_tol" localSheetId="9" hidden="1">0.01</definedName>
    <definedName name="solver_typ" localSheetId="9" hidden="1">3</definedName>
    <definedName name="solver_val" localSheetId="9" hidden="1">20000000</definedName>
    <definedName name="solver_ver" localSheetId="9"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I5" i="9"/>
  <c r="I14" i="9" l="1"/>
  <c r="J29" i="9"/>
  <c r="C4" i="9" l="1"/>
  <c r="I27" i="9"/>
  <c r="I26" i="9"/>
  <c r="I25" i="9"/>
  <c r="I24" i="9"/>
  <c r="I23" i="9"/>
  <c r="I22" i="9"/>
  <c r="I21" i="9"/>
  <c r="I17" i="9"/>
  <c r="I16" i="9"/>
  <c r="I15" i="9"/>
  <c r="I13" i="9"/>
  <c r="I10" i="9"/>
  <c r="I9" i="9"/>
  <c r="I8" i="9"/>
  <c r="I7" i="9"/>
  <c r="I6" i="9"/>
  <c r="I4" i="9"/>
  <c r="H4" i="9"/>
  <c r="H28" i="9"/>
  <c r="H27" i="9"/>
  <c r="H26" i="9"/>
  <c r="H25" i="9"/>
  <c r="H24" i="9"/>
  <c r="H23" i="9"/>
  <c r="H22" i="9"/>
  <c r="H21" i="9"/>
  <c r="H18" i="9"/>
  <c r="H17" i="9"/>
  <c r="H16" i="9"/>
  <c r="H15" i="9"/>
  <c r="H14" i="9"/>
  <c r="H13" i="9"/>
  <c r="H5" i="9"/>
  <c r="L5" i="9" s="1"/>
  <c r="H6" i="9"/>
  <c r="H7" i="9"/>
  <c r="H8" i="9"/>
  <c r="H9" i="9"/>
  <c r="H10" i="9"/>
  <c r="G28" i="9"/>
  <c r="G27" i="9"/>
  <c r="G26" i="9"/>
  <c r="G25" i="9"/>
  <c r="G24" i="9"/>
  <c r="G23" i="9"/>
  <c r="G22" i="9"/>
  <c r="G21" i="9"/>
  <c r="G18" i="9"/>
  <c r="G17" i="9"/>
  <c r="G16" i="9"/>
  <c r="G15" i="9"/>
  <c r="G14" i="9"/>
  <c r="G13" i="9"/>
  <c r="G10" i="9"/>
  <c r="G9" i="9"/>
  <c r="G8" i="9"/>
  <c r="G7" i="9"/>
  <c r="G6" i="9"/>
  <c r="G5" i="9"/>
  <c r="G4" i="9"/>
  <c r="F28" i="9"/>
  <c r="F27" i="9"/>
  <c r="F26" i="9"/>
  <c r="F25" i="9"/>
  <c r="F24" i="9"/>
  <c r="F23" i="9"/>
  <c r="F22" i="9"/>
  <c r="F21" i="9"/>
  <c r="F18" i="9"/>
  <c r="F17" i="9"/>
  <c r="F16" i="9"/>
  <c r="F15" i="9"/>
  <c r="F14" i="9"/>
  <c r="F13" i="9"/>
  <c r="F10" i="9"/>
  <c r="F9" i="9"/>
  <c r="F8" i="9"/>
  <c r="F7" i="9"/>
  <c r="F6" i="9"/>
  <c r="F5" i="9"/>
  <c r="F4" i="9"/>
  <c r="E28" i="9"/>
  <c r="E27" i="9"/>
  <c r="E26" i="9"/>
  <c r="E25" i="9"/>
  <c r="E24" i="9"/>
  <c r="E23" i="9"/>
  <c r="E22" i="9"/>
  <c r="E21" i="9"/>
  <c r="E18" i="9"/>
  <c r="E17" i="9"/>
  <c r="E16" i="9"/>
  <c r="E15" i="9"/>
  <c r="E14" i="9"/>
  <c r="E13" i="9"/>
  <c r="E10" i="9"/>
  <c r="E9" i="9"/>
  <c r="E8" i="9"/>
  <c r="E7" i="9"/>
  <c r="E6" i="9"/>
  <c r="E5" i="9"/>
  <c r="E4" i="9"/>
  <c r="D28" i="9"/>
  <c r="D27" i="9"/>
  <c r="D26" i="9"/>
  <c r="D25" i="9"/>
  <c r="D24" i="9"/>
  <c r="D23" i="9"/>
  <c r="D22" i="9"/>
  <c r="D21" i="9"/>
  <c r="D18" i="9"/>
  <c r="D17" i="9"/>
  <c r="D16" i="9"/>
  <c r="D15" i="9"/>
  <c r="D14" i="9"/>
  <c r="D13" i="9"/>
  <c r="D10" i="9"/>
  <c r="D9" i="9"/>
  <c r="D8" i="9"/>
  <c r="D7" i="9"/>
  <c r="D6" i="9"/>
  <c r="D5" i="9"/>
  <c r="D4" i="9"/>
  <c r="C28" i="9"/>
  <c r="C27" i="9"/>
  <c r="C26" i="9"/>
  <c r="C25" i="9"/>
  <c r="C24" i="9"/>
  <c r="C23" i="9"/>
  <c r="C22" i="9"/>
  <c r="C21" i="9"/>
  <c r="C18" i="9"/>
  <c r="C17" i="9"/>
  <c r="C16" i="9"/>
  <c r="C15" i="9"/>
  <c r="C14" i="9"/>
  <c r="C13" i="9"/>
  <c r="C10" i="9"/>
  <c r="C9" i="9"/>
  <c r="C8" i="9"/>
  <c r="C7" i="9"/>
  <c r="C6" i="9"/>
  <c r="C5" i="9"/>
  <c r="I29" i="9" l="1"/>
  <c r="I30" i="9"/>
  <c r="AL7" i="1"/>
  <c r="AM7" i="1"/>
  <c r="Q6" i="22"/>
  <c r="P6" i="22"/>
  <c r="Q6" i="20"/>
  <c r="P6" i="20"/>
  <c r="R6" i="18"/>
  <c r="Q6" i="18"/>
  <c r="BE7" i="1" l="1"/>
  <c r="AX7" i="1"/>
  <c r="BC7" i="1"/>
  <c r="BA7" i="1"/>
  <c r="AZ7" i="1"/>
  <c r="AY7" i="1"/>
  <c r="AV7" i="1"/>
  <c r="AT7" i="1"/>
  <c r="AS7" i="1"/>
  <c r="BD5" i="1"/>
  <c r="AR7" i="1"/>
  <c r="AW5" i="1"/>
  <c r="C11" i="12"/>
  <c r="S7" i="1" l="1"/>
  <c r="BB7" i="1" s="1"/>
  <c r="BD7" i="1" s="1"/>
  <c r="R7" i="1"/>
  <c r="G23" i="14"/>
  <c r="AQ7" i="1" s="1"/>
  <c r="G20" i="14"/>
  <c r="G16" i="14"/>
  <c r="G17" i="14" s="1"/>
  <c r="AN7" i="1"/>
  <c r="AO7" i="1" l="1"/>
  <c r="AU7" i="1"/>
  <c r="AP7" i="1"/>
  <c r="AW7" i="1" l="1"/>
  <c r="J30" i="9"/>
  <c r="I28" i="9" l="1"/>
  <c r="L16" i="9"/>
  <c r="J18" i="9"/>
  <c r="J31" i="9" s="1"/>
  <c r="I31" i="9" s="1"/>
  <c r="J32" i="9" s="1"/>
  <c r="I18" i="9"/>
  <c r="L26" i="9" l="1"/>
  <c r="L25" i="9"/>
  <c r="L24" i="9"/>
  <c r="L23" i="9"/>
  <c r="L22" i="9"/>
  <c r="L21" i="9"/>
  <c r="L20" i="9"/>
  <c r="L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tc={F01AA43A-5829-4BD8-8345-0CB96DC2889B}</author>
  </authors>
  <commentList>
    <comment ref="Q6" authorId="0" shapeId="0" xr:uid="{F01AA43A-5829-4BD8-8345-0CB96DC2889B}">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tc={37C28E74-E45A-4442-BBF7-EFB87C463D2E}</author>
  </authors>
  <commentList>
    <comment ref="O4" authorId="0" shapeId="0" xr:uid="{37C28E74-E45A-4442-BBF7-EFB87C463D2E}">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tc={9D8DB823-03D5-415A-9842-FE81A854B3CD}</author>
  </authors>
  <commentList>
    <comment ref="O4" authorId="0" shapeId="0" xr:uid="{9D8DB823-03D5-415A-9842-FE81A854B3CD}">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tc={BEC69A69-B4FB-46F5-AFBE-1EB933F41DBA}</author>
  </authors>
  <commentList>
    <comment ref="O4" authorId="0" shapeId="0" xr:uid="{BEC69A69-B4FB-46F5-AFBE-1EB933F41DBA}">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tc={51AB6233-9117-445D-9AE2-A0A123AD96F5}</author>
  </authors>
  <commentList>
    <comment ref="O4" authorId="0" shapeId="0" xr:uid="{51AB6233-9117-445D-9AE2-A0A123AD96F5}">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O4" authorId="0" shapeId="0" xr:uid="{5A435B74-8B1D-4585-ADB0-CF998CB79F1F}">
      <text>
        <r>
          <rPr>
            <sz val="11"/>
            <color theme="1"/>
            <rFont val="Arial"/>
            <family val="2"/>
            <scheme val="minor"/>
          </rPr>
          <t>======
ID#AAABSaxXKak
tc={4DFA9562-43C8-488A-886A-313585A722B0}    (2024-07-25 01:02:11)
[Threaded comment]
Your version of Excel allows you to read this threaded comment; however, any edits to it will get removed if the file is opened in a newer version of Excel. Learn more: https://go.microsoft.com/fwlink/?linkid=870924
Comment:
    Or Indigenous proponents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tc={8C270B91-F34E-4CF0-A014-59ABBBF59A62}</author>
  </authors>
  <commentList>
    <comment ref="O4" authorId="0" shapeId="0" xr:uid="{8C270B91-F34E-4CF0-A014-59ABBBF59A62}">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tc={CB50FBE9-A66C-4A34-9DB4-C2192BB726BE}</author>
  </authors>
  <commentList>
    <comment ref="P4" authorId="0" shapeId="0" xr:uid="{CB50FBE9-A66C-4A34-9DB4-C2192BB726BE}">
      <text>
        <t>[Threaded comment]
Your version of Excel allows you to read this threaded comment; however, any edits to it will get removed if the file is opened in a newer version of Excel. Learn more: https://go.microsoft.com/fwlink/?linkid=870924
Comment:
    Or Indigenous proponents</t>
      </text>
    </comment>
  </commentList>
</comments>
</file>

<file path=xl/sharedStrings.xml><?xml version="1.0" encoding="utf-8"?>
<sst xmlns="http://schemas.openxmlformats.org/spreadsheetml/2006/main" count="721" uniqueCount="263">
  <si>
    <t>Location</t>
  </si>
  <si>
    <t>Project summary</t>
  </si>
  <si>
    <t>Vintage</t>
  </si>
  <si>
    <t>Available Volume</t>
  </si>
  <si>
    <t>Cost per tonne</t>
  </si>
  <si>
    <t>Project Type</t>
  </si>
  <si>
    <t>Certification Standard</t>
  </si>
  <si>
    <t>Provider Name</t>
  </si>
  <si>
    <t>ACCU</t>
  </si>
  <si>
    <t>VCU</t>
  </si>
  <si>
    <t>China</t>
  </si>
  <si>
    <t>Project Name</t>
  </si>
  <si>
    <t>Methodology</t>
  </si>
  <si>
    <t>Pass/Fail</t>
  </si>
  <si>
    <t>CBA</t>
  </si>
  <si>
    <t>Methodology (per provider)</t>
  </si>
  <si>
    <t>Methodology Category</t>
  </si>
  <si>
    <t>Generic/Landfill Gas</t>
  </si>
  <si>
    <t>Waste Management</t>
  </si>
  <si>
    <t>Human Induced Regeneration</t>
  </si>
  <si>
    <t>Savanna Fire Management</t>
  </si>
  <si>
    <t>Savanna Burning</t>
  </si>
  <si>
    <t>Savanna Fire Management w/ Cobenefits</t>
  </si>
  <si>
    <t>Reforestation</t>
  </si>
  <si>
    <t>Environmental Plantings</t>
  </si>
  <si>
    <t>Soil Carbon</t>
  </si>
  <si>
    <t>Ecosystem Conservation</t>
  </si>
  <si>
    <t>Renewable Energy Generation</t>
  </si>
  <si>
    <t>Afforestation</t>
  </si>
  <si>
    <t>Avoided Deforestation</t>
  </si>
  <si>
    <t>Energy Efficiency</t>
  </si>
  <si>
    <t>Renewables</t>
  </si>
  <si>
    <t>NAB</t>
  </si>
  <si>
    <t>Emissions Abatement through Savanna Fire Management</t>
  </si>
  <si>
    <t>Landfill Gas</t>
  </si>
  <si>
    <t>Electricity Generation from Landfill Gas</t>
  </si>
  <si>
    <t>Origin</t>
  </si>
  <si>
    <t>Hallam Landfill Gas Project</t>
  </si>
  <si>
    <t>Wollert Landfill Gas Project</t>
  </si>
  <si>
    <t>Wyndham Landfill Gas Project</t>
  </si>
  <si>
    <t>Warbreccan Regeneration Project</t>
  </si>
  <si>
    <t>Tallering Station Human Induced Regeneration Project</t>
  </si>
  <si>
    <t>Joonderee and Elmina Regeneration Project</t>
  </si>
  <si>
    <t>Bimblebox Regeneration Project</t>
  </si>
  <si>
    <t>Curragh Regeneration Project</t>
  </si>
  <si>
    <t>Pangolin</t>
  </si>
  <si>
    <t>Katingan Peatland Restoration and Conservation Project</t>
  </si>
  <si>
    <t>Rimba Raya Biodiversity Reserve Project</t>
  </si>
  <si>
    <t>Bundled Solar Photovoltaic Project by ACME</t>
  </si>
  <si>
    <t>Bundled Solar Power Project by SolarArise India Projects Pvt Ltd</t>
  </si>
  <si>
    <t>Wind Power Project in Tamil Nadu by Green Infra Renewable Energy Limited</t>
  </si>
  <si>
    <t>Mai Ndombe</t>
  </si>
  <si>
    <t>Installation of High Efficiency Wood Burning Cookstoves in Malawi</t>
  </si>
  <si>
    <t>Aak Puul Ngantam (Indigenous)</t>
  </si>
  <si>
    <t>Jawoyn Fire Project (Indigenous)</t>
  </si>
  <si>
    <t>Mt Mulgrave Savanna Burning</t>
  </si>
  <si>
    <t>Dogwood Carbon Project</t>
  </si>
  <si>
    <t>Grouped Soil Carbon Project in Australia</t>
  </si>
  <si>
    <t>Lynwood Human-Induced Regeneration Project</t>
  </si>
  <si>
    <t>EcoAustralia</t>
  </si>
  <si>
    <t>TEM</t>
  </si>
  <si>
    <t>Indigenous Savannah Burning</t>
  </si>
  <si>
    <t>Native Forest Regeneration Project</t>
  </si>
  <si>
    <t>Sumatra Merang Peatland Project</t>
  </si>
  <si>
    <t>Energy Efficient Stoves Program</t>
  </si>
  <si>
    <t>Bundled Wind Power Project</t>
  </si>
  <si>
    <t>Hebei Chongli Qingsanying Wing Farm Project</t>
  </si>
  <si>
    <t>Khe Bo Hydropower Project</t>
  </si>
  <si>
    <t>Project ID</t>
  </si>
  <si>
    <t>EOP100098</t>
  </si>
  <si>
    <t>Victoria</t>
  </si>
  <si>
    <t>Northern Territory</t>
  </si>
  <si>
    <t>Queensland</t>
  </si>
  <si>
    <t>Western Australia</t>
  </si>
  <si>
    <t>Indonesia</t>
  </si>
  <si>
    <t>Columbia</t>
  </si>
  <si>
    <t>Cambodia</t>
  </si>
  <si>
    <t>Pakistan</t>
  </si>
  <si>
    <t>Australian Capital Territory</t>
  </si>
  <si>
    <t>This project involves strategic and planned burning of savanna areas in the high rainfall zone during the early dry season to reduce the risk of late dry season wild fires.</t>
  </si>
  <si>
    <t>New South wales</t>
  </si>
  <si>
    <t>Permanence</t>
  </si>
  <si>
    <t>India</t>
  </si>
  <si>
    <t>DRC</t>
  </si>
  <si>
    <t>Malawi</t>
  </si>
  <si>
    <t>UoM Ref #</t>
  </si>
  <si>
    <t>Southpole</t>
  </si>
  <si>
    <t>South Australia/Vietnam</t>
  </si>
  <si>
    <t>Victoria/Vietnam</t>
  </si>
  <si>
    <t>Vietnam</t>
  </si>
  <si>
    <t>Macquarie</t>
  </si>
  <si>
    <t>Yes</t>
  </si>
  <si>
    <t>No</t>
  </si>
  <si>
    <t>Unsure</t>
  </si>
  <si>
    <t>Very High Priority</t>
  </si>
  <si>
    <t>High Priority</t>
  </si>
  <si>
    <t>Low Priority</t>
  </si>
  <si>
    <t>Very Low Priority</t>
  </si>
  <si>
    <t>Indigenous Led</t>
  </si>
  <si>
    <t>Availability</t>
  </si>
  <si>
    <t>Australian Clean Energy Regulator</t>
  </si>
  <si>
    <t>Credit Type</t>
  </si>
  <si>
    <t>Verra</t>
  </si>
  <si>
    <t>Link</t>
  </si>
  <si>
    <t>This project transitioned from a revoked ('CFI') method and continues to capture and combust gas generated at the landfill from legacy and non-legacy waste.</t>
  </si>
  <si>
    <t>Gold Standard</t>
  </si>
  <si>
    <t>Sustainable Development Goals | United Nations Development Programme (undp.org)</t>
  </si>
  <si>
    <t>No Poverty</t>
  </si>
  <si>
    <t>Zero Hunger</t>
  </si>
  <si>
    <t>Good health and well being</t>
  </si>
  <si>
    <t>Quality Education</t>
  </si>
  <si>
    <t>Gender Equality</t>
  </si>
  <si>
    <t>Clean water and sanitation</t>
  </si>
  <si>
    <t>Affordable and clean energy</t>
  </si>
  <si>
    <t>Decent work and economic growth</t>
  </si>
  <si>
    <t xml:space="preserve">Industry, Innovation and Infrastructure </t>
  </si>
  <si>
    <t>Reduced Inequalities</t>
  </si>
  <si>
    <t>Sustainable cities and communities</t>
  </si>
  <si>
    <t>Responsible consumption and production</t>
  </si>
  <si>
    <t>Climate Action</t>
  </si>
  <si>
    <t>Life below water</t>
  </si>
  <si>
    <t>Life on land</t>
  </si>
  <si>
    <t>Peace, justice and strong institutions</t>
  </si>
  <si>
    <t>Partnerships for the goals</t>
  </si>
  <si>
    <t>x</t>
  </si>
  <si>
    <t>Western Australia/New South Wales</t>
  </si>
  <si>
    <t>Provider</t>
  </si>
  <si>
    <t>Price</t>
  </si>
  <si>
    <t>UoM Purchase</t>
  </si>
  <si>
    <t>UoM Reference</t>
  </si>
  <si>
    <t>Unit Type</t>
  </si>
  <si>
    <t>Total Units Purchased and Weighted Average Cost</t>
  </si>
  <si>
    <t>Cobenefits</t>
  </si>
  <si>
    <t>Keep</t>
  </si>
  <si>
    <t>Total Cost of Carbon Procurement</t>
  </si>
  <si>
    <t>Flights</t>
  </si>
  <si>
    <t>Electricity</t>
  </si>
  <si>
    <t>Final Project</t>
  </si>
  <si>
    <t>Contract/Confirmation Signed</t>
  </si>
  <si>
    <t>PO raised</t>
  </si>
  <si>
    <t>PO approved</t>
  </si>
  <si>
    <t>Notes</t>
  </si>
  <si>
    <t>Payment Submitted</t>
  </si>
  <si>
    <t>Payment Confirmed</t>
  </si>
  <si>
    <t>Amount</t>
  </si>
  <si>
    <t>Retired</t>
  </si>
  <si>
    <t>Request</t>
  </si>
  <si>
    <t>Screen</t>
  </si>
  <si>
    <t>Refine</t>
  </si>
  <si>
    <t>Settle</t>
  </si>
  <si>
    <t xml:space="preserve">Determine the volume of units that need to be purchased to offset carbon emissions for the year. Specify targets for scope 1, 2 and 3 and quantify the targets for flights and renewable energy. Refer to the budget and energy model to understand cost restraints </t>
  </si>
  <si>
    <t>Quantify</t>
  </si>
  <si>
    <t>RFP</t>
  </si>
  <si>
    <t>Assess</t>
  </si>
  <si>
    <t>Eliminate</t>
  </si>
  <si>
    <t>Qualify</t>
  </si>
  <si>
    <t>Prioritise</t>
  </si>
  <si>
    <t>Confirm</t>
  </si>
  <si>
    <t>Retire</t>
  </si>
  <si>
    <t>University of Melbourne Carbon Offset Procurement Evaluation Criteria</t>
  </si>
  <si>
    <t>Australian Clean Energy Regulator or Verra certified</t>
  </si>
  <si>
    <t>Project based in Australia or Asia</t>
  </si>
  <si>
    <t>Unit Vintage less than four years</t>
  </si>
  <si>
    <t>Availability of greater than 10% of total requirement</t>
  </si>
  <si>
    <t>Cost does not exceed double the budget rate</t>
  </si>
  <si>
    <t>Geography</t>
  </si>
  <si>
    <t>Project/Methodology Type</t>
  </si>
  <si>
    <t>GS</t>
  </si>
  <si>
    <t>Project Information</t>
  </si>
  <si>
    <t>Climate Active</t>
  </si>
  <si>
    <t>Location Screen</t>
  </si>
  <si>
    <t>Climate Active Screen</t>
  </si>
  <si>
    <t>Certification Screen</t>
  </si>
  <si>
    <t>Vintage Screen</t>
  </si>
  <si>
    <t>Volume Screen</t>
  </si>
  <si>
    <t>Price Screen</t>
  </si>
  <si>
    <t>Pass</t>
  </si>
  <si>
    <t>Fail</t>
  </si>
  <si>
    <t>For the following criteria, reject projects that do not meet the following.</t>
  </si>
  <si>
    <t>Accepted Certifcation Type</t>
  </si>
  <si>
    <t>Based in Australia or Asia</t>
  </si>
  <si>
    <t>Vintage less than four years</t>
  </si>
  <si>
    <t>Available Volume greater than 10% of required units</t>
  </si>
  <si>
    <t>Palatable Price Point</t>
  </si>
  <si>
    <t>Enter the total number of units to purchase</t>
  </si>
  <si>
    <t>Enter the budget rate for carbon offset procurement</t>
  </si>
  <si>
    <t>Enter current year</t>
  </si>
  <si>
    <t>Accept vintages no older than</t>
  </si>
  <si>
    <t>Individual projects must have availability of at least</t>
  </si>
  <si>
    <t xml:space="preserve">No individual unit cost greater than </t>
  </si>
  <si>
    <t>Vintage (years)</t>
  </si>
  <si>
    <t>Score</t>
  </si>
  <si>
    <t>Reference</t>
  </si>
  <si>
    <t>Counterparty</t>
  </si>
  <si>
    <t>Purchase Confirmed</t>
  </si>
  <si>
    <t>Settlement Date</t>
  </si>
  <si>
    <t>Malaysia</t>
  </si>
  <si>
    <t>Singapore</t>
  </si>
  <si>
    <t>Hong Kong (SAR of China)</t>
  </si>
  <si>
    <t>Taiwan</t>
  </si>
  <si>
    <t>Canada</t>
  </si>
  <si>
    <t>United States of America</t>
  </si>
  <si>
    <t>Sri Lanka</t>
  </si>
  <si>
    <t>Korea, Republic of (South)</t>
  </si>
  <si>
    <t>New South Wales</t>
  </si>
  <si>
    <t>South Australia</t>
  </si>
  <si>
    <t>ACT</t>
  </si>
  <si>
    <t>Tasmania</t>
  </si>
  <si>
    <t>Prioritise - Scope 1 &amp; 2</t>
  </si>
  <si>
    <t>Years</t>
  </si>
  <si>
    <t>Perpetuity</t>
  </si>
  <si>
    <t>Type</t>
  </si>
  <si>
    <t>Number</t>
  </si>
  <si>
    <t>Reject</t>
  </si>
  <si>
    <t>Status</t>
  </si>
  <si>
    <t>Permanence (years)</t>
  </si>
  <si>
    <t>Dummy values used as an example &gt;&gt;</t>
  </si>
  <si>
    <t>Your company name</t>
  </si>
  <si>
    <t>ACCU, VCU, GS</t>
  </si>
  <si>
    <t>Name of project</t>
  </si>
  <si>
    <t>ID per the registry</t>
  </si>
  <si>
    <t>See a list in tab x</t>
  </si>
  <si>
    <t>List the Australian state or country (if not in Australia)</t>
  </si>
  <si>
    <t>A brief summary about the project</t>
  </si>
  <si>
    <t>Please list the vintage year for units available</t>
  </si>
  <si>
    <t>in AUD</t>
  </si>
  <si>
    <t>Please link to the registry information page</t>
  </si>
  <si>
    <t>Is there an indigenous proponent to this project</t>
  </si>
  <si>
    <t>Formula driven</t>
  </si>
  <si>
    <t>Enter a number in years, or "Perpetuity"</t>
  </si>
  <si>
    <t>Mark an 'x' if the project has a cobenefit in any of the 17 Sustainable Development Goals (https://sdgs.un.org/goals)</t>
  </si>
  <si>
    <t>Formula</t>
  </si>
  <si>
    <t>Number of units available to purchase</t>
  </si>
  <si>
    <t>Bank</t>
  </si>
  <si>
    <t>RFP - Carbon Offset Procurement</t>
  </si>
  <si>
    <t>Example</t>
  </si>
  <si>
    <t>E.g. Australian Clean Energy Regulator, Verra, Gold Standard</t>
  </si>
  <si>
    <t>See drop down</t>
  </si>
  <si>
    <t>ACT, NT, QLD, SA, TAS &amp; WA</t>
  </si>
  <si>
    <t>Every State</t>
  </si>
  <si>
    <t>[Enter your company name here]</t>
  </si>
  <si>
    <t>ABU</t>
  </si>
  <si>
    <t>VCS</t>
  </si>
  <si>
    <t>VCS-CCP</t>
  </si>
  <si>
    <t>VER</t>
  </si>
  <si>
    <t>Thailand</t>
  </si>
  <si>
    <t>VCS-CCBS</t>
  </si>
  <si>
    <t>Prioritise - Scope 3</t>
  </si>
  <si>
    <t>EOP100111</t>
  </si>
  <si>
    <t>Australian Biodiversity Unit</t>
  </si>
  <si>
    <t>Verra - Climate, Community &amp; Biodiversity</t>
  </si>
  <si>
    <t>Verra - Core Carbon Principles</t>
  </si>
  <si>
    <t>Other - use for comparison data</t>
  </si>
  <si>
    <t>Additional comments</t>
  </si>
  <si>
    <t>Provider 1</t>
  </si>
  <si>
    <t>Provider 2</t>
  </si>
  <si>
    <t>Provider 3</t>
  </si>
  <si>
    <t>Carbon Offset Procurement - MMM YY</t>
  </si>
  <si>
    <t>Provider 4</t>
  </si>
  <si>
    <t>Provider 5</t>
  </si>
  <si>
    <t>Provider 6</t>
  </si>
  <si>
    <t>Email the providers an RFP outlining non-negotiable criteria, the rubric, pricing, volume details, and a timeline. Format should be a homogenous excel proforma. Seek engagement with strategic partners with a strong reputation. Greater specificity in RFP will reduce the requirement to screen. Ask the providers to give as much relevant data as possible to reduce the requirement to independently research the projects. High integrity units should be paramount: additionality and permanence should be expected</t>
  </si>
  <si>
    <t>Screening stage focuses on binary screening decisions, designed to quickly assess and  eliminate projects that would immediately be unacceptable. A more specific brief when requesting pricing will further reduce the number of projects that need to be screened. There is no qualification at this stage, and no need to make assessments based on geography or project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</si>
</sst>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_-* #,##0_-;\-* #,##0_-;_-* &quot;-&quot;?_-;_-@_-"/>
    <numFmt numFmtId="167" formatCode="0.0"/>
    <numFmt numFmtId="168" formatCode="_-&quot;$&quot;* #,##0.00_-;\-&quot;$&quot;* #,##0.00_-;_-&quot;$&quot;* &quot;-&quot;??_-;_-@"/>
    <numFmt numFmtId="169" formatCode="d\-m"/>
  </numFmts>
  <fonts count="59">
    <font>
      <sz val="11"/>
      <color theme="1"/>
      <name val="Arial"/>
      <family val="2"/>
    </font>
    <font>
      <sz val="11"/>
      <color theme="1"/>
      <name val="Arial"/>
      <family val="2"/>
      <scheme val="minor"/>
    </font>
    <font>
      <sz val="11"/>
      <color theme="1"/>
      <name val="Arial"/>
      <family val="2"/>
      <scheme val="minor"/>
    </font>
    <font>
      <b/>
      <sz val="11"/>
      <color theme="1"/>
      <name val="Arial"/>
      <family val="2"/>
    </font>
    <font>
      <b/>
      <sz val="10"/>
      <color theme="1"/>
      <name val="Arial"/>
      <family val="2"/>
    </font>
    <font>
      <sz val="10"/>
      <color theme="1"/>
      <name val="Arial"/>
      <family val="2"/>
    </font>
    <font>
      <b/>
      <sz val="9"/>
      <color theme="1"/>
      <name val="Arial"/>
      <family val="2"/>
    </font>
    <font>
      <i/>
      <sz val="9"/>
      <color theme="1"/>
      <name val="Arial"/>
      <family val="2"/>
    </font>
    <font>
      <sz val="9"/>
      <color theme="1"/>
      <name val="Arial"/>
      <family val="2"/>
    </font>
    <font>
      <u/>
      <sz val="11"/>
      <color theme="10"/>
      <name val="Arial"/>
      <family val="2"/>
    </font>
    <font>
      <sz val="11"/>
      <color theme="1"/>
      <name val="Arial"/>
      <family val="2"/>
    </font>
    <font>
      <b/>
      <sz val="11"/>
      <color theme="1"/>
      <name val="Arial"/>
      <family val="2"/>
      <scheme val="minor"/>
    </font>
    <font>
      <sz val="8"/>
      <name val="Arial"/>
      <family val="2"/>
    </font>
    <font>
      <sz val="11"/>
      <color theme="1"/>
      <name val="Arial"/>
      <family val="2"/>
      <scheme val="major"/>
    </font>
    <font>
      <b/>
      <sz val="9"/>
      <color theme="1"/>
      <name val="Arial"/>
      <family val="2"/>
      <scheme val="major"/>
    </font>
    <font>
      <sz val="9"/>
      <color theme="1"/>
      <name val="Arial"/>
      <family val="2"/>
      <scheme val="major"/>
    </font>
    <font>
      <b/>
      <sz val="10"/>
      <color theme="0"/>
      <name val="Arial"/>
      <family val="2"/>
    </font>
    <font>
      <sz val="8"/>
      <color theme="1"/>
      <name val="Arial"/>
      <family val="2"/>
    </font>
    <font>
      <u/>
      <sz val="8"/>
      <color theme="10"/>
      <name val="Arial"/>
      <family val="2"/>
    </font>
    <font>
      <b/>
      <sz val="18"/>
      <color theme="0"/>
      <name val="Arial"/>
      <family val="2"/>
    </font>
    <font>
      <sz val="11"/>
      <color rgb="FF3F3F76"/>
      <name val="Arial"/>
      <family val="2"/>
      <scheme val="minor"/>
    </font>
    <font>
      <sz val="9"/>
      <color rgb="FF3F3F76"/>
      <name val="Arial"/>
      <family val="2"/>
      <scheme val="minor"/>
    </font>
    <font>
      <b/>
      <i/>
      <sz val="9"/>
      <color theme="0" tint="-0.34998626667073579"/>
      <name val="Arial"/>
      <family val="2"/>
    </font>
    <font>
      <i/>
      <sz val="9"/>
      <color theme="0" tint="-0.34998626667073579"/>
      <name val="Arial"/>
      <family val="2"/>
    </font>
    <font>
      <sz val="11"/>
      <name val="Arial"/>
      <family val="2"/>
    </font>
    <font>
      <i/>
      <sz val="9"/>
      <color theme="1"/>
      <name val="Arial"/>
      <family val="2"/>
      <scheme val="major"/>
    </font>
    <font>
      <b/>
      <sz val="11"/>
      <color theme="0"/>
      <name val="Arial"/>
      <family val="2"/>
    </font>
    <font>
      <sz val="11"/>
      <color theme="0"/>
      <name val="Arial"/>
      <family val="2"/>
    </font>
    <font>
      <sz val="12"/>
      <color rgb="FF000000"/>
      <name val="Arial"/>
      <family val="2"/>
    </font>
    <font>
      <b/>
      <sz val="12"/>
      <color theme="0"/>
      <name val="Arial"/>
      <family val="2"/>
    </font>
    <font>
      <sz val="8"/>
      <color theme="10"/>
      <name val="Arial"/>
      <family val="2"/>
    </font>
    <font>
      <u/>
      <sz val="11"/>
      <color theme="1"/>
      <name val="Arial"/>
      <family val="2"/>
    </font>
    <font>
      <i/>
      <sz val="11"/>
      <color theme="1"/>
      <name val="Arial"/>
      <family val="2"/>
    </font>
    <font>
      <sz val="11"/>
      <color theme="6"/>
      <name val="Arial"/>
      <family val="2"/>
    </font>
    <font>
      <sz val="11"/>
      <color rgb="FF006100"/>
      <name val="Arial"/>
      <family val="2"/>
    </font>
    <font>
      <i/>
      <sz val="11"/>
      <color rgb="FFFF0000"/>
      <name val="Arial"/>
      <family val="2"/>
    </font>
    <font>
      <i/>
      <sz val="11"/>
      <color theme="8" tint="-0.499984740745262"/>
      <name val="Arial"/>
      <family val="2"/>
    </font>
    <font>
      <i/>
      <sz val="11"/>
      <color theme="7" tint="-0.249977111117893"/>
      <name val="Arial"/>
      <family val="2"/>
    </font>
    <font>
      <sz val="9"/>
      <name val="Arial"/>
      <family val="2"/>
    </font>
    <font>
      <u/>
      <sz val="9"/>
      <color theme="10"/>
      <name val="Arial"/>
      <family val="2"/>
    </font>
    <font>
      <sz val="8"/>
      <color rgb="FF000000"/>
      <name val="Aerial"/>
    </font>
    <font>
      <sz val="8"/>
      <color rgb="FF343434"/>
      <name val="Aptos"/>
      <family val="2"/>
    </font>
    <font>
      <sz val="8"/>
      <color rgb="FF000000"/>
      <name val="Aptos"/>
      <family val="2"/>
    </font>
    <font>
      <sz val="8"/>
      <name val="Aptos"/>
      <family val="2"/>
    </font>
    <font>
      <sz val="11"/>
      <color theme="1"/>
      <name val="Arial"/>
      <family val="2"/>
      <scheme val="minor"/>
    </font>
    <font>
      <sz val="11"/>
      <color theme="1"/>
      <name val="Arial"/>
      <family val="2"/>
    </font>
    <font>
      <sz val="11"/>
      <color theme="1"/>
      <name val="Calibri"/>
      <family val="2"/>
    </font>
    <font>
      <sz val="11"/>
      <name val="Arial"/>
      <family val="2"/>
    </font>
    <font>
      <b/>
      <sz val="9"/>
      <color theme="1"/>
      <name val="Arial"/>
      <family val="2"/>
    </font>
    <font>
      <b/>
      <sz val="9"/>
      <color theme="1"/>
      <name val="Calibri"/>
      <family val="2"/>
    </font>
    <font>
      <i/>
      <sz val="9"/>
      <color theme="1"/>
      <name val="Arial"/>
      <family val="2"/>
    </font>
    <font>
      <sz val="9"/>
      <color theme="1"/>
      <name val="Arial"/>
      <family val="2"/>
    </font>
    <font>
      <sz val="9"/>
      <color theme="1"/>
      <name val="Calibri"/>
      <family val="2"/>
    </font>
    <font>
      <sz val="8"/>
      <color theme="1"/>
      <name val="Arial"/>
      <family val="2"/>
    </font>
    <font>
      <u/>
      <sz val="8"/>
      <color theme="10"/>
      <name val="Arial"/>
      <family val="2"/>
    </font>
    <font>
      <u/>
      <sz val="8"/>
      <color rgb="FF0000FF"/>
      <name val="Arial"/>
      <family val="2"/>
    </font>
    <font>
      <sz val="8"/>
      <color rgb="FF595959"/>
      <name val="Arial"/>
      <family val="2"/>
    </font>
    <font>
      <b/>
      <sz val="8"/>
      <color rgb="FF595959"/>
      <name val="Arial"/>
      <family val="2"/>
    </font>
    <font>
      <b/>
      <sz val="9"/>
      <color theme="0"/>
      <name val="Arial"/>
      <family val="2"/>
    </font>
  </fonts>
  <fills count="3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9" tint="0.89999084444715716"/>
        <bgColor indexed="64"/>
      </patternFill>
    </fill>
    <fill>
      <patternFill patternType="solid">
        <fgColor theme="2" tint="9.9978637043366805E-2"/>
        <bgColor indexed="64"/>
      </patternFill>
    </fill>
    <fill>
      <patternFill patternType="solid">
        <fgColor rgb="FFFFCC99"/>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5E0FF"/>
        <bgColor indexed="64"/>
      </patternFill>
    </fill>
    <fill>
      <patternFill patternType="solid">
        <fgColor rgb="FF0087BF"/>
        <bgColor indexed="64"/>
      </patternFill>
    </fill>
    <fill>
      <patternFill patternType="solid">
        <fgColor rgb="FF005A7F"/>
        <bgColor indexed="64"/>
      </patternFill>
    </fill>
    <fill>
      <patternFill patternType="solid">
        <fgColor rgb="FF001872"/>
        <bgColor indexed="64"/>
      </patternFill>
    </fill>
    <fill>
      <patternFill patternType="solid">
        <fgColor rgb="FF73234B"/>
        <bgColor indexed="64"/>
      </patternFill>
    </fill>
    <fill>
      <patternFill patternType="solid">
        <fgColor rgb="FFE7E7E7"/>
        <bgColor indexed="64"/>
      </patternFill>
    </fill>
    <fill>
      <patternFill patternType="solid">
        <fgColor theme="2" tint="0.89999084444715716"/>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000F46"/>
        <bgColor indexed="64"/>
      </patternFill>
    </fill>
  </fills>
  <borders count="34">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indexed="64"/>
      </left>
      <right style="thin">
        <color indexed="64"/>
      </right>
      <top style="medium">
        <color auto="1"/>
      </top>
      <bottom style="thin">
        <color auto="1"/>
      </bottom>
      <diagonal/>
    </border>
    <border>
      <left style="thin">
        <color indexed="64"/>
      </left>
      <right style="medium">
        <color indexed="64"/>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9" fillId="0" borderId="0" applyNumberFormat="0" applyFill="0" applyBorder="0" applyAlignment="0" applyProtection="0"/>
    <xf numFmtId="44" fontId="10" fillId="0" borderId="0" applyFont="0" applyFill="0" applyBorder="0" applyAlignment="0" applyProtection="0"/>
    <xf numFmtId="0" fontId="2" fillId="0" borderId="0"/>
    <xf numFmtId="43" fontId="10" fillId="0" borderId="0" applyFont="0" applyFill="0" applyBorder="0" applyAlignment="0" applyProtection="0"/>
    <xf numFmtId="9" fontId="10" fillId="0" borderId="0" applyFont="0" applyFill="0" applyBorder="0" applyAlignment="0" applyProtection="0"/>
    <xf numFmtId="0" fontId="20" fillId="8" borderId="16"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4" fillId="0" borderId="0"/>
  </cellStyleXfs>
  <cellXfs count="246">
    <xf numFmtId="0" fontId="0" fillId="0" borderId="0" xfId="0"/>
    <xf numFmtId="0" fontId="0" fillId="3" borderId="0" xfId="0" applyFill="1"/>
    <xf numFmtId="0" fontId="0" fillId="0" borderId="0" xfId="0" applyAlignment="1">
      <alignment wrapText="1"/>
    </xf>
    <xf numFmtId="0" fontId="0" fillId="0" borderId="0" xfId="0" applyAlignment="1">
      <alignment horizontal="center" vertical="center"/>
    </xf>
    <xf numFmtId="0" fontId="2" fillId="0" borderId="0" xfId="3"/>
    <xf numFmtId="0" fontId="2" fillId="4" borderId="0" xfId="3" applyFill="1"/>
    <xf numFmtId="0" fontId="11" fillId="0" borderId="0" xfId="3" applyFont="1" applyAlignment="1">
      <alignment horizontal="center" vertical="center"/>
    </xf>
    <xf numFmtId="0" fontId="6" fillId="0" borderId="14" xfId="0" applyFont="1" applyBorder="1" applyAlignment="1">
      <alignment horizontal="center" vertical="center" wrapText="1"/>
    </xf>
    <xf numFmtId="0" fontId="13" fillId="0" borderId="0" xfId="0" applyFont="1" applyAlignment="1">
      <alignment wrapText="1"/>
    </xf>
    <xf numFmtId="0" fontId="9" fillId="0" borderId="0" xfId="1"/>
    <xf numFmtId="0" fontId="0" fillId="0" borderId="0" xfId="0" applyAlignment="1">
      <alignment horizontal="center"/>
    </xf>
    <xf numFmtId="0" fontId="3" fillId="0" borderId="0" xfId="0" applyFont="1"/>
    <xf numFmtId="164" fontId="15" fillId="9" borderId="0" xfId="4" applyNumberFormat="1" applyFont="1" applyFill="1" applyBorder="1"/>
    <xf numFmtId="44" fontId="15" fillId="9" borderId="0" xfId="2" applyFont="1" applyFill="1" applyBorder="1"/>
    <xf numFmtId="44" fontId="7" fillId="9" borderId="0" xfId="2" applyFont="1" applyFill="1" applyBorder="1"/>
    <xf numFmtId="0" fontId="22" fillId="3" borderId="0" xfId="0" applyFont="1" applyFill="1" applyAlignment="1">
      <alignment horizontal="center"/>
    </xf>
    <xf numFmtId="0" fontId="23" fillId="3" borderId="0" xfId="0" applyFont="1" applyFill="1" applyAlignment="1">
      <alignment horizontal="center"/>
    </xf>
    <xf numFmtId="0" fontId="0" fillId="3" borderId="0" xfId="0" applyFill="1" applyAlignment="1">
      <alignment horizontal="center" vertical="center"/>
    </xf>
    <xf numFmtId="0" fontId="7" fillId="3" borderId="0" xfId="0" applyFont="1" applyFill="1"/>
    <xf numFmtId="0" fontId="8" fillId="3" borderId="0" xfId="0" applyFont="1" applyFill="1"/>
    <xf numFmtId="8" fontId="7" fillId="3" borderId="0" xfId="0" applyNumberFormat="1" applyFont="1" applyFill="1" applyAlignment="1">
      <alignment horizontal="left"/>
    </xf>
    <xf numFmtId="0" fontId="7" fillId="3" borderId="0" xfId="0" applyFont="1" applyFill="1" applyAlignment="1">
      <alignment horizontal="left"/>
    </xf>
    <xf numFmtId="4" fontId="8" fillId="3" borderId="0" xfId="0" applyNumberFormat="1" applyFont="1" applyFill="1" applyAlignment="1">
      <alignment horizontal="left"/>
    </xf>
    <xf numFmtId="0" fontId="0" fillId="3" borderId="0" xfId="0" applyFill="1" applyAlignment="1">
      <alignment horizontal="left"/>
    </xf>
    <xf numFmtId="0" fontId="8" fillId="0" borderId="0" xfId="0" applyFont="1"/>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7" fillId="0" borderId="0" xfId="0" applyFont="1"/>
    <xf numFmtId="0" fontId="27" fillId="16" borderId="0" xfId="0" applyFont="1" applyFill="1"/>
    <xf numFmtId="0" fontId="28" fillId="17" borderId="0" xfId="0" applyFont="1" applyFill="1" applyAlignment="1">
      <alignment horizontal="left" vertical="center" wrapText="1" readingOrder="1"/>
    </xf>
    <xf numFmtId="0" fontId="28" fillId="5" borderId="0" xfId="0" applyFont="1" applyFill="1" applyAlignment="1">
      <alignment horizontal="left" vertical="center" wrapText="1" readingOrder="1"/>
    </xf>
    <xf numFmtId="0" fontId="29" fillId="16" borderId="0" xfId="0" applyFont="1" applyFill="1"/>
    <xf numFmtId="0" fontId="28" fillId="17" borderId="0" xfId="0" applyFont="1" applyFill="1" applyAlignment="1">
      <alignment horizontal="right" vertical="center" wrapText="1" readingOrder="1"/>
    </xf>
    <xf numFmtId="0" fontId="28" fillId="5" borderId="0" xfId="0" applyFont="1" applyFill="1" applyAlignment="1">
      <alignment horizontal="right" vertical="center" wrapText="1" readingOrder="1"/>
    </xf>
    <xf numFmtId="0" fontId="0" fillId="3" borderId="0" xfId="0" applyFill="1" applyAlignment="1">
      <alignment horizontal="right"/>
    </xf>
    <xf numFmtId="9" fontId="28" fillId="17" borderId="0" xfId="5" applyFont="1" applyFill="1" applyBorder="1" applyAlignment="1">
      <alignment horizontal="right" vertical="center" wrapText="1" readingOrder="1"/>
    </xf>
    <xf numFmtId="9" fontId="28" fillId="5" borderId="0" xfId="5" applyFont="1" applyFill="1" applyBorder="1" applyAlignment="1">
      <alignment horizontal="right" vertical="center" wrapText="1" readingOrder="1"/>
    </xf>
    <xf numFmtId="0" fontId="31" fillId="0" borderId="0" xfId="0" applyFont="1"/>
    <xf numFmtId="0" fontId="0" fillId="18" borderId="0" xfId="0" applyFill="1"/>
    <xf numFmtId="0" fontId="32" fillId="18" borderId="0" xfId="0" applyFont="1" applyFill="1"/>
    <xf numFmtId="166" fontId="0" fillId="18" borderId="0" xfId="0" applyNumberFormat="1" applyFill="1"/>
    <xf numFmtId="44" fontId="0" fillId="18" borderId="0" xfId="0" applyNumberFormat="1" applyFill="1"/>
    <xf numFmtId="164" fontId="20" fillId="8" borderId="16" xfId="6" applyNumberFormat="1"/>
    <xf numFmtId="44" fontId="20" fillId="8" borderId="16" xfId="6" applyNumberFormat="1"/>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14" xfId="0" applyFont="1" applyBorder="1" applyAlignment="1">
      <alignment horizontal="center" vertical="center" wrapText="1"/>
    </xf>
    <xf numFmtId="3" fontId="8" fillId="0" borderId="15" xfId="0" applyNumberFormat="1" applyFont="1" applyBorder="1" applyAlignment="1">
      <alignment vertical="center" wrapText="1"/>
    </xf>
    <xf numFmtId="44" fontId="8" fillId="0" borderId="15" xfId="2" applyFont="1" applyFill="1" applyBorder="1" applyAlignment="1">
      <alignment vertical="center" wrapText="1"/>
    </xf>
    <xf numFmtId="3" fontId="8" fillId="0" borderId="11" xfId="0" applyNumberFormat="1" applyFont="1" applyBorder="1" applyAlignment="1">
      <alignment horizontal="right" vertical="center" wrapText="1"/>
    </xf>
    <xf numFmtId="44" fontId="8" fillId="0" borderId="11" xfId="2" applyFont="1" applyFill="1" applyBorder="1" applyAlignment="1">
      <alignment horizontal="center" vertical="center" wrapText="1"/>
    </xf>
    <xf numFmtId="0" fontId="0" fillId="0" borderId="11" xfId="0" applyBorder="1" applyAlignment="1">
      <alignment horizontal="center" vertical="center"/>
    </xf>
    <xf numFmtId="0" fontId="8" fillId="0" borderId="18" xfId="0" applyFont="1" applyBorder="1" applyAlignment="1">
      <alignment vertical="center" wrapText="1"/>
    </xf>
    <xf numFmtId="0" fontId="8" fillId="0" borderId="11" xfId="0" applyFont="1" applyBorder="1" applyAlignment="1">
      <alignment vertical="center" wrapText="1"/>
    </xf>
    <xf numFmtId="0" fontId="15" fillId="0" borderId="11" xfId="0" applyFont="1" applyBorder="1" applyAlignment="1">
      <alignment vertical="center" wrapText="1"/>
    </xf>
    <xf numFmtId="0" fontId="17" fillId="0" borderId="11" xfId="0" applyFont="1" applyBorder="1" applyAlignment="1">
      <alignment horizontal="center" vertical="center" wrapText="1"/>
    </xf>
    <xf numFmtId="0" fontId="8" fillId="0" borderId="11" xfId="0" applyFont="1" applyBorder="1" applyAlignment="1">
      <alignment horizontal="left" vertical="center" wrapText="1"/>
    </xf>
    <xf numFmtId="0" fontId="18" fillId="0" borderId="11" xfId="1" applyFont="1" applyFill="1" applyBorder="1" applyAlignment="1">
      <alignment horizontal="center" vertical="center" wrapText="1"/>
    </xf>
    <xf numFmtId="0" fontId="30" fillId="0" borderId="11" xfId="1" applyFont="1" applyFill="1" applyBorder="1" applyAlignment="1">
      <alignment horizontal="center" vertical="center" wrapText="1"/>
    </xf>
    <xf numFmtId="0" fontId="15" fillId="0" borderId="11" xfId="0" applyFont="1" applyBorder="1" applyAlignment="1">
      <alignment horizontal="center" vertical="center" wrapText="1"/>
    </xf>
    <xf numFmtId="0" fontId="8" fillId="0" borderId="11" xfId="0" applyFont="1" applyBorder="1" applyAlignment="1">
      <alignment horizontal="center" vertical="center" wrapText="1"/>
    </xf>
    <xf numFmtId="44" fontId="8" fillId="0" borderId="11" xfId="0" applyNumberFormat="1" applyFont="1" applyBorder="1" applyAlignment="1">
      <alignment horizontal="center" vertical="center"/>
    </xf>
    <xf numFmtId="0" fontId="0" fillId="3" borderId="8" xfId="0" applyFill="1" applyBorder="1" applyAlignment="1">
      <alignment horizontal="center" vertical="center"/>
    </xf>
    <xf numFmtId="165" fontId="0" fillId="3" borderId="11" xfId="2" applyNumberFormat="1" applyFont="1" applyFill="1" applyBorder="1" applyAlignment="1">
      <alignment horizontal="center" vertical="center" wrapText="1"/>
    </xf>
    <xf numFmtId="0" fontId="0" fillId="3" borderId="11" xfId="0" applyFill="1" applyBorder="1" applyAlignment="1">
      <alignment horizontal="center" vertical="center" wrapText="1"/>
    </xf>
    <xf numFmtId="16" fontId="24" fillId="3" borderId="11" xfId="0" applyNumberFormat="1"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xf>
    <xf numFmtId="165" fontId="3" fillId="3" borderId="1" xfId="2" applyNumberFormat="1"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5" xfId="0" applyFill="1" applyBorder="1" applyAlignment="1">
      <alignment horizontal="center" vertical="center"/>
    </xf>
    <xf numFmtId="165" fontId="0" fillId="3" borderId="17" xfId="2" applyNumberFormat="1" applyFont="1" applyFill="1" applyBorder="1" applyAlignment="1">
      <alignment horizontal="center" vertical="center" wrapText="1"/>
    </xf>
    <xf numFmtId="0" fontId="0" fillId="3" borderId="17" xfId="0" applyFill="1" applyBorder="1" applyAlignment="1">
      <alignment horizontal="center" vertical="center" wrapText="1"/>
    </xf>
    <xf numFmtId="16" fontId="24" fillId="3" borderId="17" xfId="0" applyNumberFormat="1"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0" xfId="0" applyFill="1" applyAlignment="1">
      <alignment wrapText="1"/>
    </xf>
    <xf numFmtId="165" fontId="0" fillId="3" borderId="0" xfId="2" applyNumberFormat="1" applyFont="1" applyFill="1" applyAlignment="1">
      <alignment horizontal="center" vertical="center" wrapText="1"/>
    </xf>
    <xf numFmtId="0" fontId="0" fillId="3" borderId="0" xfId="0" applyFill="1" applyAlignment="1">
      <alignment horizontal="center" vertical="center" wrapText="1"/>
    </xf>
    <xf numFmtId="3" fontId="8" fillId="0" borderId="11" xfId="0" applyNumberFormat="1" applyFont="1" applyBorder="1" applyAlignment="1">
      <alignment vertical="center" wrapText="1"/>
    </xf>
    <xf numFmtId="44" fontId="8" fillId="0" borderId="11" xfId="2" applyFont="1" applyFill="1" applyBorder="1" applyAlignment="1">
      <alignment vertical="center" wrapText="1"/>
    </xf>
    <xf numFmtId="0" fontId="33" fillId="0" borderId="0" xfId="0" quotePrefix="1" applyFont="1" applyAlignment="1">
      <alignment wrapText="1"/>
    </xf>
    <xf numFmtId="0" fontId="0" fillId="3" borderId="0" xfId="0" applyFill="1" applyAlignment="1">
      <alignment horizontal="center"/>
    </xf>
    <xf numFmtId="1" fontId="8" fillId="0" borderId="11" xfId="0" applyNumberFormat="1" applyFont="1" applyBorder="1" applyAlignment="1">
      <alignment horizontal="center" vertical="center" wrapText="1"/>
    </xf>
    <xf numFmtId="167" fontId="8" fillId="0" borderId="11" xfId="0" applyNumberFormat="1" applyFont="1" applyBorder="1" applyAlignment="1">
      <alignment horizontal="center" vertical="center"/>
    </xf>
    <xf numFmtId="0" fontId="5" fillId="3" borderId="0" xfId="0" applyFont="1" applyFill="1" applyAlignment="1">
      <alignment horizontal="left"/>
    </xf>
    <xf numFmtId="0" fontId="4" fillId="0" borderId="0" xfId="0" applyFont="1" applyAlignment="1">
      <alignment horizontal="left" vertical="center"/>
    </xf>
    <xf numFmtId="0" fontId="19" fillId="14" borderId="0" xfId="0" applyFont="1" applyFill="1" applyAlignment="1">
      <alignment wrapText="1"/>
    </xf>
    <xf numFmtId="0" fontId="0" fillId="0" borderId="0" xfId="0" applyAlignment="1">
      <alignment horizontal="center" vertical="center" wrapText="1"/>
    </xf>
    <xf numFmtId="0" fontId="1" fillId="0" borderId="0" xfId="3" applyFont="1"/>
    <xf numFmtId="0" fontId="6" fillId="22" borderId="14" xfId="0" applyFont="1" applyFill="1" applyBorder="1" applyAlignment="1">
      <alignment horizontal="center" vertical="center" wrapText="1"/>
    </xf>
    <xf numFmtId="0" fontId="6" fillId="24" borderId="14" xfId="0" applyFont="1" applyFill="1" applyBorder="1" applyAlignment="1">
      <alignment horizontal="center" vertical="center" wrapText="1"/>
    </xf>
    <xf numFmtId="0" fontId="6" fillId="25" borderId="14" xfId="0" applyFont="1" applyFill="1" applyBorder="1" applyAlignment="1">
      <alignment horizontal="center" vertical="center" wrapText="1"/>
    </xf>
    <xf numFmtId="0" fontId="6" fillId="26" borderId="14" xfId="0" applyFont="1" applyFill="1" applyBorder="1" applyAlignment="1">
      <alignment horizontal="center" vertical="center" wrapText="1"/>
    </xf>
    <xf numFmtId="0" fontId="13" fillId="3" borderId="0" xfId="0" applyFont="1" applyFill="1" applyAlignment="1">
      <alignment wrapText="1"/>
    </xf>
    <xf numFmtId="9" fontId="36" fillId="3" borderId="0" xfId="5" applyFont="1" applyFill="1" applyAlignment="1">
      <alignment horizontal="center" vertical="center"/>
    </xf>
    <xf numFmtId="9" fontId="36" fillId="3" borderId="0" xfId="0" applyNumberFormat="1" applyFont="1" applyFill="1" applyAlignment="1">
      <alignment horizontal="center" vertical="center"/>
    </xf>
    <xf numFmtId="0" fontId="34" fillId="3" borderId="0" xfId="0" applyFont="1" applyFill="1"/>
    <xf numFmtId="9" fontId="37" fillId="3" borderId="0" xfId="5" applyFont="1" applyFill="1" applyAlignment="1">
      <alignment horizontal="center" vertical="center"/>
    </xf>
    <xf numFmtId="9" fontId="37" fillId="3" borderId="0" xfId="0" applyNumberFormat="1" applyFont="1" applyFill="1" applyAlignment="1">
      <alignment horizontal="center" vertical="center"/>
    </xf>
    <xf numFmtId="0" fontId="6"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5" fillId="6" borderId="0" xfId="0" applyFont="1" applyFill="1" applyAlignment="1">
      <alignment vertical="center" wrapText="1"/>
    </xf>
    <xf numFmtId="0" fontId="8" fillId="9" borderId="11" xfId="0" applyFont="1" applyFill="1" applyBorder="1" applyAlignment="1">
      <alignment vertical="center" wrapText="1"/>
    </xf>
    <xf numFmtId="0" fontId="15" fillId="9" borderId="11" xfId="0" applyFont="1" applyFill="1" applyBorder="1" applyAlignment="1">
      <alignment vertical="center" wrapText="1"/>
    </xf>
    <xf numFmtId="0" fontId="17" fillId="9" borderId="11" xfId="0" applyFont="1" applyFill="1" applyBorder="1" applyAlignment="1">
      <alignment horizontal="center" vertical="center" wrapText="1"/>
    </xf>
    <xf numFmtId="0" fontId="8" fillId="9" borderId="11" xfId="0" applyFont="1" applyFill="1" applyBorder="1" applyAlignment="1">
      <alignment horizontal="center" vertical="center" wrapText="1"/>
    </xf>
    <xf numFmtId="3" fontId="8" fillId="9" borderId="11" xfId="0" applyNumberFormat="1" applyFont="1" applyFill="1" applyBorder="1" applyAlignment="1">
      <alignment vertical="center" wrapText="1"/>
    </xf>
    <xf numFmtId="44" fontId="8" fillId="9" borderId="11" xfId="2" applyFont="1" applyFill="1" applyBorder="1" applyAlignment="1">
      <alignment vertical="center" wrapText="1"/>
    </xf>
    <xf numFmtId="0" fontId="18" fillId="9" borderId="11" xfId="1" applyFont="1" applyFill="1" applyBorder="1" applyAlignment="1">
      <alignment horizontal="center" vertical="center" wrapText="1"/>
    </xf>
    <xf numFmtId="0" fontId="15" fillId="9" borderId="11" xfId="0" applyFont="1" applyFill="1" applyBorder="1" applyAlignment="1">
      <alignment horizontal="center" vertical="center" wrapText="1"/>
    </xf>
    <xf numFmtId="1" fontId="8" fillId="9" borderId="11" xfId="0" applyNumberFormat="1" applyFont="1" applyFill="1" applyBorder="1" applyAlignment="1">
      <alignment horizontal="center" vertical="center" wrapText="1"/>
    </xf>
    <xf numFmtId="0" fontId="38" fillId="0" borderId="11" xfId="0" applyFont="1" applyBorder="1" applyAlignment="1">
      <alignment horizontal="center" vertical="center" wrapText="1"/>
    </xf>
    <xf numFmtId="3" fontId="8" fillId="0" borderId="11" xfId="0" applyNumberFormat="1" applyFont="1" applyBorder="1" applyAlignment="1">
      <alignment horizontal="center" vertical="center" wrapText="1"/>
    </xf>
    <xf numFmtId="0" fontId="39" fillId="3" borderId="11" xfId="1" applyFont="1" applyFill="1" applyBorder="1" applyAlignment="1">
      <alignment horizontal="center" vertical="center" wrapText="1"/>
    </xf>
    <xf numFmtId="1" fontId="8" fillId="3" borderId="11" xfId="0" applyNumberFormat="1" applyFont="1" applyFill="1" applyBorder="1" applyAlignment="1">
      <alignment horizontal="center" vertical="center" wrapText="1"/>
    </xf>
    <xf numFmtId="0" fontId="8" fillId="0" borderId="0" xfId="0" applyFont="1" applyAlignment="1">
      <alignment horizontal="center" vertical="center" wrapText="1"/>
    </xf>
    <xf numFmtId="0" fontId="39" fillId="0" borderId="11" xfId="1" applyFont="1" applyBorder="1" applyAlignment="1">
      <alignment horizontal="center" vertical="center" wrapText="1"/>
    </xf>
    <xf numFmtId="0" fontId="8" fillId="0" borderId="11" xfId="0" applyFont="1" applyBorder="1" applyAlignment="1">
      <alignment horizontal="center" vertical="center"/>
    </xf>
    <xf numFmtId="0" fontId="8" fillId="0" borderId="0" xfId="0" applyFont="1" applyAlignment="1">
      <alignment horizontal="center" vertical="center"/>
    </xf>
    <xf numFmtId="44" fontId="38" fillId="0" borderId="11" xfId="2" applyFont="1" applyFill="1" applyBorder="1" applyAlignment="1">
      <alignment horizontal="center" vertical="center" wrapText="1"/>
    </xf>
    <xf numFmtId="0" fontId="38" fillId="0" borderId="11" xfId="1" applyFont="1" applyFill="1" applyBorder="1" applyAlignment="1">
      <alignment horizontal="center" vertical="center" wrapText="1"/>
    </xf>
    <xf numFmtId="0" fontId="39" fillId="0" borderId="11" xfId="1" applyFont="1" applyFill="1" applyBorder="1" applyAlignment="1">
      <alignment horizontal="center" vertical="center" wrapText="1"/>
    </xf>
    <xf numFmtId="0" fontId="39" fillId="0" borderId="11" xfId="1" applyFont="1" applyFill="1" applyBorder="1" applyAlignment="1">
      <alignment vertical="center" wrapText="1"/>
    </xf>
    <xf numFmtId="0" fontId="6" fillId="0" borderId="11" xfId="0" applyFont="1" applyBorder="1" applyAlignment="1">
      <alignment vertical="center" wrapText="1"/>
    </xf>
    <xf numFmtId="0" fontId="40" fillId="0" borderId="0" xfId="0" applyFont="1" applyAlignment="1">
      <alignment horizontal="left" vertical="center" wrapText="1" indent="1"/>
    </xf>
    <xf numFmtId="8" fontId="8" fillId="0" borderId="11" xfId="2" applyNumberFormat="1" applyFont="1" applyFill="1" applyBorder="1" applyAlignment="1">
      <alignment vertical="center" wrapText="1"/>
    </xf>
    <xf numFmtId="0" fontId="41" fillId="0" borderId="0" xfId="0" applyFont="1" applyAlignment="1">
      <alignment horizontal="center" wrapText="1"/>
    </xf>
    <xf numFmtId="2" fontId="0" fillId="0" borderId="0" xfId="0" applyNumberFormat="1"/>
    <xf numFmtId="0" fontId="42" fillId="0" borderId="0" xfId="0" applyFont="1" applyAlignment="1">
      <alignment vertical="center" wrapText="1"/>
    </xf>
    <xf numFmtId="0" fontId="41" fillId="0" borderId="0" xfId="0" applyFont="1" applyAlignment="1">
      <alignment horizontal="left" vertical="top"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1" fillId="0" borderId="0" xfId="0" applyFont="1" applyAlignment="1">
      <alignment horizontal="center" vertical="center" wrapText="1"/>
    </xf>
    <xf numFmtId="0" fontId="45" fillId="30" borderId="0" xfId="10" applyFont="1" applyFill="1"/>
    <xf numFmtId="0" fontId="46" fillId="30" borderId="0" xfId="10" applyFont="1" applyFill="1" applyAlignment="1">
      <alignment wrapText="1"/>
    </xf>
    <xf numFmtId="0" fontId="45" fillId="30" borderId="0" xfId="10" applyFont="1" applyFill="1" applyAlignment="1">
      <alignment wrapText="1"/>
    </xf>
    <xf numFmtId="0" fontId="45" fillId="30" borderId="0" xfId="10" applyFont="1" applyFill="1" applyAlignment="1">
      <alignment horizontal="center"/>
    </xf>
    <xf numFmtId="0" fontId="44" fillId="0" borderId="0" xfId="10"/>
    <xf numFmtId="0" fontId="48" fillId="31" borderId="27" xfId="10" applyFont="1" applyFill="1" applyBorder="1" applyAlignment="1">
      <alignment horizontal="center" vertical="center" wrapText="1"/>
    </xf>
    <xf numFmtId="0" fontId="49" fillId="31" borderId="27" xfId="10" applyFont="1" applyFill="1" applyBorder="1" applyAlignment="1">
      <alignment horizontal="center" vertical="center" wrapText="1"/>
    </xf>
    <xf numFmtId="0" fontId="50" fillId="31" borderId="27" xfId="10" applyFont="1" applyFill="1" applyBorder="1" applyAlignment="1">
      <alignment horizontal="center" vertical="center" wrapText="1"/>
    </xf>
    <xf numFmtId="0" fontId="51" fillId="31" borderId="27" xfId="10" applyFont="1" applyFill="1" applyBorder="1" applyAlignment="1">
      <alignment horizontal="center" vertical="center" wrapText="1"/>
    </xf>
    <xf numFmtId="0" fontId="52" fillId="31" borderId="27" xfId="10" applyFont="1" applyFill="1" applyBorder="1" applyAlignment="1">
      <alignment horizontal="center" vertical="center" wrapText="1"/>
    </xf>
    <xf numFmtId="0" fontId="51" fillId="0" borderId="27" xfId="10" applyFont="1" applyBorder="1" applyAlignment="1">
      <alignment vertical="center" wrapText="1"/>
    </xf>
    <xf numFmtId="0" fontId="52" fillId="0" borderId="27" xfId="10" applyFont="1" applyBorder="1" applyAlignment="1">
      <alignment vertical="center" wrapText="1"/>
    </xf>
    <xf numFmtId="0" fontId="53" fillId="0" borderId="27" xfId="10" applyFont="1" applyBorder="1" applyAlignment="1">
      <alignment horizontal="center" vertical="center" wrapText="1"/>
    </xf>
    <xf numFmtId="0" fontId="51" fillId="0" borderId="27" xfId="10" applyFont="1" applyBorder="1" applyAlignment="1">
      <alignment horizontal="center" vertical="center" wrapText="1"/>
    </xf>
    <xf numFmtId="3" fontId="51" fillId="0" borderId="27" xfId="10" applyNumberFormat="1" applyFont="1" applyBorder="1" applyAlignment="1">
      <alignment vertical="center" wrapText="1"/>
    </xf>
    <xf numFmtId="168" fontId="51" fillId="0" borderId="27" xfId="10" applyNumberFormat="1" applyFont="1" applyBorder="1" applyAlignment="1">
      <alignment vertical="center" wrapText="1"/>
    </xf>
    <xf numFmtId="0" fontId="54" fillId="0" borderId="27" xfId="10" applyFont="1" applyBorder="1" applyAlignment="1">
      <alignment horizontal="center" vertical="center" wrapText="1"/>
    </xf>
    <xf numFmtId="0" fontId="52" fillId="0" borderId="27" xfId="10" applyFont="1" applyBorder="1" applyAlignment="1">
      <alignment horizontal="center" vertical="center" wrapText="1"/>
    </xf>
    <xf numFmtId="1" fontId="51" fillId="32" borderId="27" xfId="10" applyNumberFormat="1" applyFont="1" applyFill="1" applyBorder="1" applyAlignment="1">
      <alignment horizontal="center" vertical="center" wrapText="1"/>
    </xf>
    <xf numFmtId="0" fontId="55" fillId="0" borderId="27" xfId="10" applyFont="1" applyBorder="1" applyAlignment="1">
      <alignment horizontal="center" vertical="center" wrapText="1"/>
    </xf>
    <xf numFmtId="0" fontId="51" fillId="0" borderId="27" xfId="10" applyFont="1" applyBorder="1" applyAlignment="1">
      <alignment horizontal="left" vertical="center" wrapText="1"/>
    </xf>
    <xf numFmtId="3" fontId="51" fillId="0" borderId="27" xfId="10" applyNumberFormat="1" applyFont="1" applyBorder="1" applyAlignment="1">
      <alignment horizontal="right" vertical="center" wrapText="1"/>
    </xf>
    <xf numFmtId="169" fontId="51" fillId="32" borderId="27" xfId="10" applyNumberFormat="1" applyFont="1" applyFill="1" applyBorder="1" applyAlignment="1">
      <alignment horizontal="center" vertical="center" wrapText="1"/>
    </xf>
    <xf numFmtId="0" fontId="46" fillId="0" borderId="0" xfId="10" applyFont="1" applyAlignment="1">
      <alignment wrapText="1"/>
    </xf>
    <xf numFmtId="0" fontId="45" fillId="0" borderId="0" xfId="10" applyFont="1" applyAlignment="1">
      <alignment wrapText="1"/>
    </xf>
    <xf numFmtId="0" fontId="45" fillId="0" borderId="0" xfId="10" applyFont="1" applyAlignment="1">
      <alignment horizontal="center"/>
    </xf>
    <xf numFmtId="0" fontId="9" fillId="0" borderId="11" xfId="1" applyBorder="1" applyAlignment="1">
      <alignment horizontal="center" vertical="center" readingOrder="1"/>
    </xf>
    <xf numFmtId="0" fontId="9" fillId="0" borderId="11" xfId="1" applyBorder="1" applyAlignment="1">
      <alignment horizontal="center" vertical="center" wrapText="1" readingOrder="1"/>
    </xf>
    <xf numFmtId="0" fontId="9" fillId="0" borderId="0" xfId="1" applyAlignment="1">
      <alignment horizontal="center" vertical="center" readingOrder="1"/>
    </xf>
    <xf numFmtId="0" fontId="56" fillId="0" borderId="0" xfId="0" applyFont="1" applyAlignment="1">
      <alignment horizontal="left" vertical="center" readingOrder="1"/>
    </xf>
    <xf numFmtId="0" fontId="57" fillId="0" borderId="0" xfId="0" applyFont="1"/>
    <xf numFmtId="0" fontId="0" fillId="0" borderId="11" xfId="0" applyBorder="1"/>
    <xf numFmtId="0" fontId="23" fillId="3" borderId="0" xfId="0" applyFont="1" applyFill="1" applyAlignment="1">
      <alignment horizontal="center" vertical="center"/>
    </xf>
    <xf numFmtId="0" fontId="0" fillId="3" borderId="0" xfId="0" applyFill="1" applyAlignment="1">
      <alignment vertical="center"/>
    </xf>
    <xf numFmtId="164" fontId="15" fillId="9" borderId="0" xfId="4" applyNumberFormat="1" applyFont="1" applyFill="1" applyBorder="1" applyAlignment="1">
      <alignment vertical="center"/>
    </xf>
    <xf numFmtId="44" fontId="15" fillId="9" borderId="0" xfId="2" applyFont="1" applyFill="1" applyBorder="1" applyAlignment="1">
      <alignment vertical="center"/>
    </xf>
    <xf numFmtId="0" fontId="0" fillId="0" borderId="0" xfId="0" applyAlignment="1">
      <alignment vertical="center"/>
    </xf>
    <xf numFmtId="164" fontId="15" fillId="9" borderId="0" xfId="4" applyNumberFormat="1" applyFont="1" applyFill="1" applyBorder="1" applyAlignment="1"/>
    <xf numFmtId="44" fontId="15" fillId="9" borderId="0" xfId="2" applyFont="1" applyFill="1" applyBorder="1" applyAlignment="1"/>
    <xf numFmtId="0" fontId="58" fillId="7" borderId="11" xfId="0" applyFont="1" applyFill="1" applyBorder="1" applyAlignment="1">
      <alignment horizontal="center" vertical="center" wrapText="1"/>
    </xf>
    <xf numFmtId="0" fontId="0" fillId="3" borderId="11" xfId="0" applyFill="1" applyBorder="1"/>
    <xf numFmtId="0" fontId="8" fillId="0" borderId="0" xfId="0" applyFont="1" applyAlignment="1">
      <alignment horizontal="left" vertical="center" wrapText="1"/>
    </xf>
    <xf numFmtId="0" fontId="32" fillId="0" borderId="11" xfId="0" applyFont="1" applyBorder="1"/>
    <xf numFmtId="0" fontId="15" fillId="9" borderId="0" xfId="0" applyFont="1" applyFill="1" applyAlignment="1">
      <alignment vertical="center"/>
    </xf>
    <xf numFmtId="0" fontId="15" fillId="9" borderId="0" xfId="0" applyFont="1" applyFill="1" applyAlignment="1">
      <alignment horizontal="left" vertical="center"/>
    </xf>
    <xf numFmtId="164" fontId="21" fillId="10" borderId="0" xfId="6" applyNumberFormat="1" applyFont="1" applyFill="1" applyBorder="1" applyAlignment="1">
      <alignment vertical="center"/>
    </xf>
    <xf numFmtId="0" fontId="15" fillId="9" borderId="0" xfId="0" applyFont="1" applyFill="1"/>
    <xf numFmtId="0" fontId="15" fillId="9" borderId="0" xfId="0" applyFont="1" applyFill="1" applyAlignment="1">
      <alignment horizontal="left"/>
    </xf>
    <xf numFmtId="164" fontId="21" fillId="10" borderId="0" xfId="6" applyNumberFormat="1" applyFont="1" applyFill="1" applyBorder="1" applyAlignment="1"/>
    <xf numFmtId="164" fontId="21" fillId="10" borderId="0" xfId="6" applyNumberFormat="1" applyFont="1" applyFill="1" applyBorder="1"/>
    <xf numFmtId="164" fontId="25" fillId="9" borderId="0" xfId="4" applyNumberFormat="1" applyFont="1" applyFill="1" applyBorder="1"/>
    <xf numFmtId="44" fontId="8" fillId="9" borderId="0" xfId="2" applyFont="1" applyFill="1" applyBorder="1"/>
    <xf numFmtId="164" fontId="8" fillId="9" borderId="0" xfId="4" applyNumberFormat="1" applyFont="1" applyFill="1" applyBorder="1"/>
    <xf numFmtId="0" fontId="14" fillId="6" borderId="9"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9" borderId="10" xfId="0" applyFont="1" applyFill="1" applyBorder="1" applyAlignment="1">
      <alignment horizontal="center" vertical="center"/>
    </xf>
    <xf numFmtId="44" fontId="15" fillId="9" borderId="20" xfId="2" applyFont="1" applyFill="1" applyBorder="1" applyAlignment="1">
      <alignment vertical="center"/>
    </xf>
    <xf numFmtId="0" fontId="14" fillId="9" borderId="10" xfId="0" applyFont="1" applyFill="1" applyBorder="1" applyAlignment="1">
      <alignment horizontal="center"/>
    </xf>
    <xf numFmtId="44" fontId="15" fillId="9" borderId="20" xfId="2" applyFont="1" applyFill="1" applyBorder="1"/>
    <xf numFmtId="0" fontId="6" fillId="4" borderId="1" xfId="0" applyFont="1" applyFill="1" applyBorder="1"/>
    <xf numFmtId="165" fontId="7" fillId="4" borderId="1" xfId="2" applyNumberFormat="1" applyFont="1" applyFill="1" applyBorder="1"/>
    <xf numFmtId="0" fontId="6" fillId="4" borderId="21" xfId="0" applyFont="1" applyFill="1" applyBorder="1"/>
    <xf numFmtId="0" fontId="0" fillId="33" borderId="0" xfId="0" applyFill="1"/>
    <xf numFmtId="0" fontId="0" fillId="0" borderId="0" xfId="0" applyAlignment="1">
      <alignment vertical="top" wrapText="1"/>
    </xf>
    <xf numFmtId="0" fontId="26" fillId="12" borderId="0" xfId="0" applyFont="1" applyFill="1" applyAlignment="1">
      <alignment horizontal="center" vertical="center"/>
    </xf>
    <xf numFmtId="0" fontId="26" fillId="13" borderId="0" xfId="0" applyFont="1" applyFill="1" applyAlignment="1">
      <alignment horizontal="center" vertical="center"/>
    </xf>
    <xf numFmtId="0" fontId="26" fillId="14" borderId="0" xfId="0" applyFont="1" applyFill="1" applyAlignment="1">
      <alignment horizontal="center" vertical="center"/>
    </xf>
    <xf numFmtId="0" fontId="26" fillId="15" borderId="0" xfId="0" applyFont="1" applyFill="1" applyAlignment="1">
      <alignment horizontal="center" vertical="center"/>
    </xf>
    <xf numFmtId="0" fontId="19" fillId="14" borderId="0" xfId="0" applyFont="1" applyFill="1" applyAlignment="1">
      <alignment horizontal="center" vertical="top" wrapText="1"/>
    </xf>
    <xf numFmtId="0" fontId="26" fillId="19" borderId="2" xfId="0" applyFont="1" applyFill="1" applyBorder="1" applyAlignment="1">
      <alignment horizontal="center" vertical="center"/>
    </xf>
    <xf numFmtId="0" fontId="26" fillId="19" borderId="4" xfId="0" applyFont="1" applyFill="1" applyBorder="1" applyAlignment="1">
      <alignment horizontal="center" vertical="center"/>
    </xf>
    <xf numFmtId="0" fontId="16" fillId="20" borderId="2" xfId="0" applyFont="1" applyFill="1" applyBorder="1" applyAlignment="1">
      <alignment horizontal="center" vertical="center" wrapText="1"/>
    </xf>
    <xf numFmtId="0" fontId="16" fillId="20" borderId="3" xfId="0" applyFont="1" applyFill="1" applyBorder="1" applyAlignment="1">
      <alignment horizontal="center" vertical="center" wrapText="1"/>
    </xf>
    <xf numFmtId="0" fontId="16" fillId="20" borderId="4" xfId="0" applyFont="1" applyFill="1" applyBorder="1" applyAlignment="1">
      <alignment horizontal="center" vertical="center" wrapText="1"/>
    </xf>
    <xf numFmtId="0" fontId="26" fillId="28" borderId="2" xfId="0" applyFont="1" applyFill="1" applyBorder="1" applyAlignment="1">
      <alignment horizontal="center" vertical="center" wrapText="1"/>
    </xf>
    <xf numFmtId="0" fontId="26" fillId="28" borderId="3" xfId="0" applyFont="1" applyFill="1" applyBorder="1" applyAlignment="1">
      <alignment horizontal="center" vertical="center" wrapText="1"/>
    </xf>
    <xf numFmtId="0" fontId="26" fillId="28" borderId="4" xfId="0" applyFont="1" applyFill="1" applyBorder="1" applyAlignment="1">
      <alignment horizontal="center" vertical="center" wrapText="1"/>
    </xf>
    <xf numFmtId="0" fontId="26" fillId="27" borderId="2" xfId="0" applyFont="1" applyFill="1" applyBorder="1" applyAlignment="1">
      <alignment horizontal="center" vertical="center" wrapText="1"/>
    </xf>
    <xf numFmtId="0" fontId="26" fillId="27" borderId="3" xfId="0" applyFont="1" applyFill="1" applyBorder="1" applyAlignment="1">
      <alignment horizontal="center" vertical="center" wrapText="1"/>
    </xf>
    <xf numFmtId="0" fontId="26" fillId="27" borderId="4" xfId="0" applyFont="1" applyFill="1" applyBorder="1" applyAlignment="1">
      <alignment horizontal="center" vertical="center" wrapText="1"/>
    </xf>
    <xf numFmtId="0" fontId="16" fillId="23" borderId="2" xfId="0" applyFont="1" applyFill="1" applyBorder="1" applyAlignment="1">
      <alignment horizontal="center" vertical="center" wrapText="1"/>
    </xf>
    <xf numFmtId="0" fontId="16" fillId="23" borderId="3" xfId="0" applyFont="1" applyFill="1" applyBorder="1" applyAlignment="1">
      <alignment horizontal="center" vertical="center" wrapText="1"/>
    </xf>
    <xf numFmtId="0" fontId="16" fillId="23" borderId="4" xfId="0" applyFont="1" applyFill="1" applyBorder="1" applyAlignment="1">
      <alignment horizontal="center" vertical="center" wrapText="1"/>
    </xf>
    <xf numFmtId="0" fontId="26" fillId="13" borderId="2" xfId="0" applyFont="1" applyFill="1" applyBorder="1" applyAlignment="1">
      <alignment horizontal="center" vertical="center"/>
    </xf>
    <xf numFmtId="0" fontId="26" fillId="13" borderId="3" xfId="0" applyFont="1" applyFill="1" applyBorder="1" applyAlignment="1">
      <alignment horizontal="center" vertical="center"/>
    </xf>
    <xf numFmtId="0" fontId="26" fillId="13" borderId="4" xfId="0" applyFont="1" applyFill="1" applyBorder="1" applyAlignment="1">
      <alignment horizontal="center" vertical="center"/>
    </xf>
    <xf numFmtId="0" fontId="19" fillId="29" borderId="0" xfId="0" applyFont="1" applyFill="1" applyAlignment="1">
      <alignment horizontal="left" vertical="top" wrapText="1"/>
    </xf>
    <xf numFmtId="0" fontId="8" fillId="2" borderId="2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1" fillId="31" borderId="28" xfId="10" applyFont="1" applyFill="1" applyBorder="1" applyAlignment="1">
      <alignment horizontal="center" vertical="center" wrapText="1"/>
    </xf>
    <xf numFmtId="0" fontId="47" fillId="0" borderId="29" xfId="10" applyFont="1" applyBorder="1"/>
    <xf numFmtId="0" fontId="47" fillId="0" borderId="30" xfId="10" applyFont="1" applyBorder="1"/>
    <xf numFmtId="0" fontId="51" fillId="0" borderId="31" xfId="10" applyFont="1" applyBorder="1" applyAlignment="1">
      <alignment vertical="center" wrapText="1"/>
    </xf>
    <xf numFmtId="0" fontId="47" fillId="0" borderId="32" xfId="10" applyFont="1" applyBorder="1"/>
    <xf numFmtId="0" fontId="47" fillId="0" borderId="33" xfId="10" applyFont="1" applyBorder="1"/>
    <xf numFmtId="168" fontId="51" fillId="0" borderId="31" xfId="10" applyNumberFormat="1" applyFont="1" applyBorder="1" applyAlignment="1">
      <alignment vertical="center" wrapText="1"/>
    </xf>
    <xf numFmtId="0" fontId="14" fillId="11" borderId="10" xfId="0" applyFont="1" applyFill="1" applyBorder="1" applyAlignment="1">
      <alignment horizontal="center" wrapText="1"/>
    </xf>
    <xf numFmtId="0" fontId="14" fillId="11" borderId="0" xfId="0" applyFont="1" applyFill="1" applyAlignment="1">
      <alignment horizontal="center" wrapText="1"/>
    </xf>
    <xf numFmtId="0" fontId="14" fillId="11" borderId="20" xfId="0" applyFont="1" applyFill="1" applyBorder="1" applyAlignment="1">
      <alignment horizontal="center" wrapText="1"/>
    </xf>
    <xf numFmtId="0" fontId="6" fillId="9" borderId="10" xfId="0" applyFont="1" applyFill="1" applyBorder="1" applyAlignment="1">
      <alignment horizontal="right"/>
    </xf>
    <xf numFmtId="0" fontId="6" fillId="9" borderId="0" xfId="0" applyFont="1" applyFill="1" applyAlignment="1">
      <alignment horizontal="right"/>
    </xf>
    <xf numFmtId="0" fontId="6" fillId="4" borderId="5" xfId="0" applyFont="1" applyFill="1" applyBorder="1" applyAlignment="1">
      <alignment horizontal="right"/>
    </xf>
    <xf numFmtId="0" fontId="6" fillId="4" borderId="1" xfId="0" applyFont="1" applyFill="1" applyBorder="1" applyAlignment="1">
      <alignment horizontal="right"/>
    </xf>
    <xf numFmtId="0" fontId="29" fillId="14" borderId="0" xfId="0" applyFont="1" applyFill="1" applyAlignment="1">
      <alignment horizontal="left"/>
    </xf>
    <xf numFmtId="0" fontId="29" fillId="21" borderId="0" xfId="0" applyFont="1" applyFill="1" applyAlignment="1">
      <alignment horizontal="left"/>
    </xf>
    <xf numFmtId="0" fontId="19" fillId="7" borderId="0" xfId="0" applyFont="1" applyFill="1" applyAlignment="1">
      <alignment horizontal="left" vertical="top" wrapText="1"/>
    </xf>
  </cellXfs>
  <cellStyles count="11">
    <cellStyle name="Comma" xfId="4" builtinId="3"/>
    <cellStyle name="Comma 2" xfId="8" xr:uid="{9CD356D6-DA35-40CB-81A6-0E81F12A2E4D}"/>
    <cellStyle name="Currency" xfId="2" builtinId="4"/>
    <cellStyle name="Hyperlink" xfId="1" builtinId="8"/>
    <cellStyle name="Input" xfId="6" builtinId="20"/>
    <cellStyle name="Normal" xfId="0" builtinId="0"/>
    <cellStyle name="Normal 2" xfId="3" xr:uid="{077A1094-9012-4709-AABF-6F438161B28C}"/>
    <cellStyle name="Normal 3" xfId="7" xr:uid="{9565B18F-C226-4C56-B3B4-ECC037A1B259}"/>
    <cellStyle name="Normal 4" xfId="10" xr:uid="{AD9405BD-4900-49DD-970C-84AC57EBC523}"/>
    <cellStyle name="Percent" xfId="5" builtinId="5"/>
    <cellStyle name="Percent 2" xfId="9" xr:uid="{9A07F937-31E9-49AB-8D5F-083268554BCC}"/>
  </cellStyles>
  <dxfs count="64">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B050"/>
      </font>
      <fill>
        <patternFill>
          <bgColor theme="8" tint="0.79998168889431442"/>
        </patternFill>
      </fill>
    </dxf>
    <dxf>
      <fill>
        <patternFill patternType="none">
          <fgColor indexed="64"/>
          <bgColor indexed="65"/>
        </patternFill>
      </fill>
    </dxf>
  </dxfs>
  <tableStyles count="0" defaultTableStyle="TableStyleMedium2" defaultPivotStyle="PivotStyleLight16"/>
  <colors>
    <mruColors>
      <color rgb="FF000F46"/>
      <color rgb="FF001872"/>
      <color rgb="FF0087BF"/>
      <color rgb="FF006100"/>
      <color rgb="FF005A7F"/>
      <color rgb="FF73234B"/>
      <color rgb="FF9C0006"/>
      <color rgb="FF95E0FF"/>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3</xdr:row>
      <xdr:rowOff>28575</xdr:rowOff>
    </xdr:from>
    <xdr:to>
      <xdr:col>3</xdr:col>
      <xdr:colOff>380765</xdr:colOff>
      <xdr:row>13</xdr:row>
      <xdr:rowOff>161682</xdr:rowOff>
    </xdr:to>
    <xdr:pic>
      <xdr:nvPicPr>
        <xdr:cNvPr id="2" name="Picture 1">
          <a:extLst>
            <a:ext uri="{FF2B5EF4-FFF2-40B4-BE49-F238E27FC236}">
              <a16:creationId xmlns:a16="http://schemas.microsoft.com/office/drawing/2014/main" id="{DBBD2A46-EE5D-1908-C62B-24F867826218}"/>
            </a:ext>
          </a:extLst>
        </xdr:cNvPr>
        <xdr:cNvPicPr>
          <a:picLocks noChangeAspect="1"/>
        </xdr:cNvPicPr>
      </xdr:nvPicPr>
      <xdr:blipFill>
        <a:blip xmlns:r="http://schemas.openxmlformats.org/officeDocument/2006/relationships" r:embed="rId1"/>
        <a:stretch>
          <a:fillRect/>
        </a:stretch>
      </xdr:blipFill>
      <xdr:spPr>
        <a:xfrm>
          <a:off x="561975" y="571500"/>
          <a:ext cx="1876190" cy="1942857"/>
        </a:xfrm>
        <a:prstGeom prst="rect">
          <a:avLst/>
        </a:prstGeom>
      </xdr:spPr>
    </xdr:pic>
    <xdr:clientData/>
  </xdr:twoCellAnchor>
  <xdr:twoCellAnchor editAs="oneCell">
    <xdr:from>
      <xdr:col>0</xdr:col>
      <xdr:colOff>647700</xdr:colOff>
      <xdr:row>36</xdr:row>
      <xdr:rowOff>0</xdr:rowOff>
    </xdr:from>
    <xdr:to>
      <xdr:col>16</xdr:col>
      <xdr:colOff>217757</xdr:colOff>
      <xdr:row>55</xdr:row>
      <xdr:rowOff>56713</xdr:rowOff>
    </xdr:to>
    <xdr:pic>
      <xdr:nvPicPr>
        <xdr:cNvPr id="3" name="Picture 2">
          <a:extLst>
            <a:ext uri="{FF2B5EF4-FFF2-40B4-BE49-F238E27FC236}">
              <a16:creationId xmlns:a16="http://schemas.microsoft.com/office/drawing/2014/main" id="{073BAB78-A190-B2E5-611A-C76AC38F3E9F}"/>
            </a:ext>
          </a:extLst>
        </xdr:cNvPr>
        <xdr:cNvPicPr>
          <a:picLocks noChangeAspect="1"/>
        </xdr:cNvPicPr>
      </xdr:nvPicPr>
      <xdr:blipFill>
        <a:blip xmlns:r="http://schemas.openxmlformats.org/officeDocument/2006/relationships" r:embed="rId2"/>
        <a:stretch>
          <a:fillRect/>
        </a:stretch>
      </xdr:blipFill>
      <xdr:spPr>
        <a:xfrm>
          <a:off x="647700" y="6515100"/>
          <a:ext cx="10542857" cy="3495238"/>
        </a:xfrm>
        <a:prstGeom prst="rect">
          <a:avLst/>
        </a:prstGeom>
      </xdr:spPr>
    </xdr:pic>
    <xdr:clientData/>
  </xdr:twoCellAnchor>
  <xdr:twoCellAnchor editAs="oneCell">
    <xdr:from>
      <xdr:col>0</xdr:col>
      <xdr:colOff>676275</xdr:colOff>
      <xdr:row>14</xdr:row>
      <xdr:rowOff>57150</xdr:rowOff>
    </xdr:from>
    <xdr:to>
      <xdr:col>13</xdr:col>
      <xdr:colOff>379923</xdr:colOff>
      <xdr:row>21</xdr:row>
      <xdr:rowOff>28420</xdr:rowOff>
    </xdr:to>
    <xdr:pic>
      <xdr:nvPicPr>
        <xdr:cNvPr id="4" name="Picture 3">
          <a:extLst>
            <a:ext uri="{FF2B5EF4-FFF2-40B4-BE49-F238E27FC236}">
              <a16:creationId xmlns:a16="http://schemas.microsoft.com/office/drawing/2014/main" id="{66B15085-79E9-72FB-1788-7B53E52B818B}"/>
            </a:ext>
          </a:extLst>
        </xdr:cNvPr>
        <xdr:cNvPicPr>
          <a:picLocks noChangeAspect="1"/>
        </xdr:cNvPicPr>
      </xdr:nvPicPr>
      <xdr:blipFill>
        <a:blip xmlns:r="http://schemas.openxmlformats.org/officeDocument/2006/relationships" r:embed="rId3"/>
        <a:stretch>
          <a:fillRect/>
        </a:stretch>
      </xdr:blipFill>
      <xdr:spPr>
        <a:xfrm>
          <a:off x="676275" y="2590800"/>
          <a:ext cx="8619048" cy="12380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than Bereznicki" id="{1B338C3A-5A5C-4205-9240-B2B27D064145}" userId="S::ethan.bereznicki@unimelb.edu.au::55227532-0e06-4bc1-acf1-93e81446bb43" providerId="AD"/>
</personList>
</file>

<file path=xl/theme/theme1.xml><?xml version="1.0" encoding="utf-8"?>
<a:theme xmlns:a="http://schemas.openxmlformats.org/drawingml/2006/main" name="UoM">
  <a:themeElements>
    <a:clrScheme name="UOM Option2 Colours">
      <a:dk1>
        <a:sysClr val="windowText" lastClr="000000"/>
      </a:dk1>
      <a:lt1>
        <a:sysClr val="window" lastClr="FFFFFF"/>
      </a:lt1>
      <a:dk2>
        <a:srgbClr val="000000"/>
      </a:dk2>
      <a:lt2>
        <a:srgbClr val="000F46"/>
      </a:lt2>
      <a:accent1>
        <a:srgbClr val="000000"/>
      </a:accent1>
      <a:accent2>
        <a:srgbClr val="46C8F0"/>
      </a:accent2>
      <a:accent3>
        <a:srgbClr val="FF2D3C"/>
      </a:accent3>
      <a:accent4>
        <a:srgbClr val="885771"/>
      </a:accent4>
      <a:accent5>
        <a:srgbClr val="9FB825"/>
      </a:accent5>
      <a:accent6>
        <a:srgbClr val="003C55"/>
      </a:accent6>
      <a:hlink>
        <a:srgbClr val="000F46"/>
      </a:hlink>
      <a:folHlink>
        <a:srgbClr val="000F46"/>
      </a:folHlink>
    </a:clrScheme>
    <a:fontScheme name="UniofM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E6E6E6"/>
        </a:solidFill>
        <a:ln>
          <a:noFill/>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Black Sheoak (Dark)">
      <a:srgbClr val="78000D"/>
    </a:custClr>
    <a:custClr name="Possum (Dark)">
      <a:srgbClr val="73234B"/>
    </a:custClr>
    <a:custClr name="Yam Daisy (Dark)">
      <a:srgbClr val="A84500"/>
    </a:custClr>
    <a:custClr name="River Red Gum (Light)">
      <a:srgbClr val="9FB825"/>
    </a:custClr>
    <a:custClr name="Magpie (Light)">
      <a:srgbClr val="C8C8C8"/>
    </a:custClr>
    <a:custClr name="Mt William Greenstone (Light)">
      <a:srgbClr val="ABC1A7"/>
    </a:custClr>
    <a:custClr name="River Red Gum (Dark)">
      <a:srgbClr val="2C421D"/>
    </a:custClr>
    <a:custClr name="Magpie (Dark)">
      <a:srgbClr val="2D2D2D"/>
    </a:custClr>
    <a:custClr name="Mt William Greenstone (Dark)">
      <a:srgbClr val="444A40"/>
    </a:custClr>
  </a:custClrLst>
  <a:extLst>
    <a:ext uri="{05A4C25C-085E-4340-85A3-A5531E510DB2}">
      <thm15:themeFamily xmlns:thm15="http://schemas.microsoft.com/office/thememl/2012/main" name="University of Melbourne" id="{B859F8A8-BC99-420A-8C6F-5C50384DFB8E}" vid="{5286E9F7-37B0-4667-AC89-1734819ED7B9}"/>
    </a:ext>
  </a:extLst>
</a:theme>
</file>

<file path=xl/threadedComments/threadedComment1.xml><?xml version="1.0" encoding="utf-8"?>
<ThreadedComments xmlns="http://schemas.microsoft.com/office/spreadsheetml/2018/threadedcomments" xmlns:x="http://schemas.openxmlformats.org/spreadsheetml/2006/main">
  <threadedComment ref="Q6" dT="2023-11-15T01:10:18.46" personId="{1B338C3A-5A5C-4205-9240-B2B27D064145}" id="{F01AA43A-5829-4BD8-8345-0CB96DC2889B}">
    <text>Or Indigenous proponents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O4" dT="2023-11-15T01:10:18.46" personId="{1B338C3A-5A5C-4205-9240-B2B27D064145}" id="{37C28E74-E45A-4442-BBF7-EFB87C463D2E}">
    <text>Or Indigenous proponents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O4" dT="2023-11-15T01:10:18.46" personId="{1B338C3A-5A5C-4205-9240-B2B27D064145}" id="{9D8DB823-03D5-415A-9842-FE81A854B3CD}">
    <text>Or Indigenous proponents</text>
  </threadedComment>
</ThreadedComments>
</file>

<file path=xl/threadedComments/threadedComment4.xml><?xml version="1.0" encoding="utf-8"?>
<ThreadedComments xmlns="http://schemas.microsoft.com/office/spreadsheetml/2018/threadedcomments" xmlns:x="http://schemas.openxmlformats.org/spreadsheetml/2006/main">
  <threadedComment ref="O4" dT="2023-11-15T01:10:18.46" personId="{1B338C3A-5A5C-4205-9240-B2B27D064145}" id="{BEC69A69-B4FB-46F5-AFBE-1EB933F41DBA}">
    <text>Or Indigenous proponents</text>
  </threadedComment>
</ThreadedComments>
</file>

<file path=xl/threadedComments/threadedComment5.xml><?xml version="1.0" encoding="utf-8"?>
<ThreadedComments xmlns="http://schemas.microsoft.com/office/spreadsheetml/2018/threadedcomments" xmlns:x="http://schemas.openxmlformats.org/spreadsheetml/2006/main">
  <threadedComment ref="O4" dT="2023-11-15T01:10:18.46" personId="{1B338C3A-5A5C-4205-9240-B2B27D064145}" id="{51AB6233-9117-445D-9AE2-A0A123AD96F5}">
    <text>Or Indigenous proponents</text>
  </threadedComment>
</ThreadedComments>
</file>

<file path=xl/threadedComments/threadedComment6.xml><?xml version="1.0" encoding="utf-8"?>
<ThreadedComments xmlns="http://schemas.microsoft.com/office/spreadsheetml/2018/threadedcomments" xmlns:x="http://schemas.openxmlformats.org/spreadsheetml/2006/main">
  <threadedComment ref="O4" dT="2023-11-15T01:10:18.46" personId="{1B338C3A-5A5C-4205-9240-B2B27D064145}" id="{8C270B91-F34E-4CF0-A014-59ABBBF59A62}">
    <text>Or Indigenous proponents</text>
  </threadedComment>
</ThreadedComments>
</file>

<file path=xl/threadedComments/threadedComment7.xml><?xml version="1.0" encoding="utf-8"?>
<ThreadedComments xmlns="http://schemas.microsoft.com/office/spreadsheetml/2018/threadedcomments" xmlns:x="http://schemas.openxmlformats.org/spreadsheetml/2006/main">
  <threadedComment ref="P4" dT="2023-11-15T01:10:18.46" personId="{1B338C3A-5A5C-4205-9240-B2B27D064145}" id="{CB50FBE9-A66C-4A34-9DB4-C2192BB726BE}">
    <text>Or Indigenous proponents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cleanenergyregulator.gov.au/ERF/Pages/Emissions%20Reduction%20Fund%20project%20and%20contract%20registers/Project%20register/ERF-Project-Detailed-View.aspx?ListId=%7b7F242924-BF02-45EE-A289-1ABCC954E9CE%7d&amp;ItemID=237" TargetMode="External"/><Relationship Id="rId4" Type="http://schemas.microsoft.com/office/2017/10/relationships/threadedComment" Target="../threadedComments/threadedComment7.xml"/></Relationships>
</file>

<file path=xl/worksheets/_rels/sheet17.xml.rels><?xml version="1.0" encoding="UTF-8" standalone="yes"?>
<Relationships xmlns="http://schemas.openxmlformats.org/package/2006/relationships"><Relationship Id="rId3" Type="http://schemas.openxmlformats.org/officeDocument/2006/relationships/hyperlink" Target="https://registry.verra.org/app/projectDetail/VCS/1753" TargetMode="External"/><Relationship Id="rId7" Type="http://schemas.openxmlformats.org/officeDocument/2006/relationships/hyperlink" Target="https://registry.verra.org/app/projectDetail/VCS/2342" TargetMode="External"/><Relationship Id="rId2" Type="http://schemas.openxmlformats.org/officeDocument/2006/relationships/hyperlink" Target="https://registry.verra.org/app/projectDetail/VCS/674" TargetMode="External"/><Relationship Id="rId1" Type="http://schemas.openxmlformats.org/officeDocument/2006/relationships/hyperlink" Target="https://registry.verra.org/app/projectDetail/VCS/1477" TargetMode="External"/><Relationship Id="rId6" Type="http://schemas.openxmlformats.org/officeDocument/2006/relationships/hyperlink" Target="https://registry.verra.org/app/projectDetail/VCS/934" TargetMode="External"/><Relationship Id="rId5" Type="http://schemas.openxmlformats.org/officeDocument/2006/relationships/hyperlink" Target="https://registry.verra.org/app/projectDetail/VCS/1904" TargetMode="External"/><Relationship Id="rId4" Type="http://schemas.openxmlformats.org/officeDocument/2006/relationships/hyperlink" Target="https://registry.verra.org/app/projectDetail/VCS/1762"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undp.org/sustainable-development-goal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leanenergyregulator.gov.au/ERF/Pages/Emissions%20Reduction%20Fund%20project%20and%20contract%20registers/Project%20register/ERF-Project-Detailed-View.aspx?ListId=%7b7F242924-BF02-45EE-A289-1ABCC954E9CE%7d&amp;ItemID=237"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cleanenergyregulator.gov.au/ERF/Pages/Emissions%20Reduction%20Fund%20project%20and%20contract%20registers/Project%20register/ERF-Project-Detailed-View.aspx?ListId=%7b7F242924-BF02-45EE-A289-1ABCC954E9CE%7d&amp;ItemID=237"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cleanenergyregulator.gov.au/ERF/Pages/Emissions%20Reduction%20Fund%20project%20and%20contract%20registers/Project%20register/ERF-Project-Detailed-View.aspx?ListId=%7b7F242924-BF02-45EE-A289-1ABCC954E9CE%7d&amp;ItemID=237" TargetMode="Externa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DB96-496F-4AD7-A670-ECAA89834D4C}">
  <dimension ref="A1"/>
  <sheetViews>
    <sheetView workbookViewId="0">
      <selection activeCell="U10" sqref="U10"/>
    </sheetView>
  </sheetViews>
  <sheetFormatPr defaultColWidth="9" defaultRowHeight="14.25"/>
  <cols>
    <col min="1" max="18" width="9" style="201" customWidth="1"/>
    <col min="19" max="16384" width="9" style="201"/>
  </cols>
  <sheetData/>
  <sheetProtection algorithmName="SHA-512" hashValue="EoyvGEX0DfEGgW34b6Oc5gjROMXP/6P3ngmqH2pw158p4D7jquxyj/TIWPmueEZBjZlmUUdhz91f34Q8AvdmTg==" saltValue="4EMi4lFU/9YJ+L2cEl2cKw=="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EA750-7B0F-46EB-A8FD-EFC652AE73F3}">
  <sheetPr>
    <tabColor rgb="FF0087BF"/>
  </sheetPr>
  <dimension ref="A1:Z66"/>
  <sheetViews>
    <sheetView zoomScaleNormal="100" workbookViewId="0">
      <selection activeCell="A49" sqref="A49"/>
    </sheetView>
  </sheetViews>
  <sheetFormatPr defaultColWidth="0" defaultRowHeight="14.25" zeroHeight="1" outlineLevelRow="1"/>
  <cols>
    <col min="1" max="1" width="9" style="1" customWidth="1"/>
    <col min="2" max="2" width="9.5" customWidth="1"/>
    <col min="3" max="3" width="37.5" customWidth="1"/>
    <col min="4" max="4" width="20" customWidth="1"/>
    <col min="5" max="5" width="11" customWidth="1"/>
    <col min="6" max="6" width="24.5" customWidth="1"/>
    <col min="7" max="7" width="15.5" customWidth="1"/>
    <col min="8" max="8" width="12" customWidth="1"/>
    <col min="9" max="9" width="10.5" bestFit="1" customWidth="1"/>
    <col min="10" max="10" width="11" bestFit="1" customWidth="1"/>
    <col min="11" max="11" width="32.375" style="24" customWidth="1"/>
    <col min="12" max="12" width="17.875" style="1" customWidth="1"/>
    <col min="13" max="13" width="10" style="1" customWidth="1"/>
    <col min="14" max="14" width="15.5" style="1" hidden="1" customWidth="1"/>
    <col min="15" max="16" width="9" style="1" hidden="1" customWidth="1"/>
    <col min="17" max="26" width="0" style="1" hidden="1" customWidth="1"/>
    <col min="27" max="16384" width="9" hidden="1"/>
  </cols>
  <sheetData>
    <row r="1" spans="1:26" s="1" customFormat="1" ht="15" thickBot="1">
      <c r="K1" s="19"/>
    </row>
    <row r="2" spans="1:26" ht="33.75" customHeight="1">
      <c r="B2" s="191" t="s">
        <v>129</v>
      </c>
      <c r="C2" s="192" t="s">
        <v>11</v>
      </c>
      <c r="D2" s="192" t="s">
        <v>126</v>
      </c>
      <c r="E2" s="192" t="s">
        <v>130</v>
      </c>
      <c r="F2" s="192" t="s">
        <v>12</v>
      </c>
      <c r="G2" s="192" t="s">
        <v>0</v>
      </c>
      <c r="H2" s="192" t="s">
        <v>99</v>
      </c>
      <c r="I2" s="192" t="s">
        <v>127</v>
      </c>
      <c r="J2" s="192" t="s">
        <v>128</v>
      </c>
      <c r="K2" s="193" t="s">
        <v>141</v>
      </c>
      <c r="L2" s="15"/>
    </row>
    <row r="3" spans="1:26">
      <c r="B3" s="236" t="s">
        <v>136</v>
      </c>
      <c r="C3" s="237"/>
      <c r="D3" s="237"/>
      <c r="E3" s="237"/>
      <c r="F3" s="237"/>
      <c r="G3" s="237"/>
      <c r="H3" s="237"/>
      <c r="I3" s="237"/>
      <c r="J3" s="237"/>
      <c r="K3" s="238"/>
      <c r="L3" s="15"/>
      <c r="N3" s="18"/>
    </row>
    <row r="4" spans="1:26" s="174" customFormat="1">
      <c r="A4" s="171"/>
      <c r="B4" s="194"/>
      <c r="C4" s="181" t="str">
        <f>IFERROR(VLOOKUP($B4,'Project Database'!C:AX,6,0),"")</f>
        <v/>
      </c>
      <c r="D4" s="182" t="str">
        <f>IFERROR(VLOOKUP($B4,'Project Database'!C:AK,3,0),"")</f>
        <v/>
      </c>
      <c r="E4" s="182" t="str">
        <f>IFERROR(VLOOKUP($B4,'Project Database'!C:AK,4,0),"")</f>
        <v/>
      </c>
      <c r="F4" s="182" t="str">
        <f>IFERROR(VLOOKUP($B4,'Project Database'!C:AK,8,0),"")</f>
        <v/>
      </c>
      <c r="G4" s="182" t="str">
        <f>IFERROR(VLOOKUP($B4,'Project Database'!C:AK,9,0),"")</f>
        <v/>
      </c>
      <c r="H4" s="172" t="str">
        <f>IFERROR(VLOOKUP($B4,'Project Database'!$C:$AK,12,0),"")</f>
        <v/>
      </c>
      <c r="I4" s="173" t="str">
        <f>IFERROR(VLOOKUP($B4,'Project Database'!$C:$AK,13,0),"")</f>
        <v/>
      </c>
      <c r="J4" s="183"/>
      <c r="K4" s="195"/>
      <c r="L4" s="170" t="str">
        <f t="shared" ref="L4:L5" si="0">IF(J4&gt;H4,"Insufficient Availability","")</f>
        <v/>
      </c>
      <c r="M4" s="171"/>
      <c r="N4" s="171"/>
      <c r="O4" s="171"/>
      <c r="P4" s="171"/>
      <c r="Q4" s="171"/>
      <c r="R4" s="171"/>
      <c r="S4" s="171"/>
      <c r="T4" s="171"/>
      <c r="U4" s="171"/>
      <c r="V4" s="171"/>
      <c r="W4" s="171"/>
      <c r="X4" s="171"/>
      <c r="Y4" s="171"/>
      <c r="Z4" s="171"/>
    </row>
    <row r="5" spans="1:26">
      <c r="B5" s="196"/>
      <c r="C5" s="184" t="str">
        <f>IFERROR(VLOOKUP($B5,'Project Database'!C:AX,6,0),"")</f>
        <v/>
      </c>
      <c r="D5" s="185" t="str">
        <f>IFERROR(VLOOKUP($B5,'Project Database'!C:AK,3,0),"")</f>
        <v/>
      </c>
      <c r="E5" s="185" t="str">
        <f>IFERROR(VLOOKUP($B5,'Project Database'!C:AK,4,0),"")</f>
        <v/>
      </c>
      <c r="F5" s="185" t="str">
        <f>IFERROR(VLOOKUP($B5,'Project Database'!C:AK,8,0),"")</f>
        <v/>
      </c>
      <c r="G5" s="185" t="str">
        <f>IFERROR(VLOOKUP($B5,'Project Database'!C:AK,9,0),"")</f>
        <v/>
      </c>
      <c r="H5" s="175" t="str">
        <f>IFERROR(VLOOKUP($B5,'Project Database'!C:AK,12,0),"")</f>
        <v/>
      </c>
      <c r="I5" s="176" t="str">
        <f>IFERROR(VLOOKUP($B5,'Project Database'!$C:$AK,13,0),"")</f>
        <v/>
      </c>
      <c r="J5" s="186"/>
      <c r="K5" s="195"/>
      <c r="L5" s="16" t="str">
        <f t="shared" si="0"/>
        <v/>
      </c>
    </row>
    <row r="6" spans="1:26">
      <c r="B6" s="196"/>
      <c r="C6" s="184" t="str">
        <f>IFERROR(VLOOKUP($B6,'Project Database'!C:AX,6,0),"")</f>
        <v/>
      </c>
      <c r="D6" s="185" t="str">
        <f>IFERROR(VLOOKUP($B6,'Project Database'!C:AK,3,0),"")</f>
        <v/>
      </c>
      <c r="E6" s="185" t="str">
        <f>IFERROR(VLOOKUP($B6,'Project Database'!C:AK,4,0),"")</f>
        <v/>
      </c>
      <c r="F6" s="185" t="str">
        <f>IFERROR(VLOOKUP($B6,'Project Database'!C:AK,8,0),"")</f>
        <v/>
      </c>
      <c r="G6" s="185" t="str">
        <f>IFERROR(VLOOKUP($B6,'Project Database'!C:AK,9,0),"")</f>
        <v/>
      </c>
      <c r="H6" s="12" t="str">
        <f>IFERROR(VLOOKUP($B6,'Project Database'!C:AK,12,0),"")</f>
        <v/>
      </c>
      <c r="I6" s="13" t="str">
        <f>IFERROR(VLOOKUP($B6,'Project Database'!$C:$AK,13,0),"")</f>
        <v/>
      </c>
      <c r="J6" s="187"/>
      <c r="K6" s="195"/>
      <c r="L6" s="16"/>
    </row>
    <row r="7" spans="1:26">
      <c r="B7" s="196"/>
      <c r="C7" s="184" t="str">
        <f>IFERROR(VLOOKUP($B7,'Project Database'!C:AX,6,0),"")</f>
        <v/>
      </c>
      <c r="D7" s="185" t="str">
        <f>IFERROR(VLOOKUP($B7,'Project Database'!C:AK,3,0),"")</f>
        <v/>
      </c>
      <c r="E7" s="185" t="str">
        <f>IFERROR(VLOOKUP($B7,'Project Database'!C:AK,4,0),"")</f>
        <v/>
      </c>
      <c r="F7" s="185" t="str">
        <f>IFERROR(VLOOKUP($B7,'Project Database'!C:AK,8,0),"")</f>
        <v/>
      </c>
      <c r="G7" s="185" t="str">
        <f>IFERROR(VLOOKUP($B7,'Project Database'!C:AK,9,0),"")</f>
        <v/>
      </c>
      <c r="H7" s="12" t="str">
        <f>IFERROR(VLOOKUP($B7,'Project Database'!C:AK,12,0),"")</f>
        <v/>
      </c>
      <c r="I7" s="13" t="str">
        <f>IFERROR(VLOOKUP($B7,'Project Database'!$C:$AK,13,0),"")</f>
        <v/>
      </c>
      <c r="J7" s="187"/>
      <c r="K7" s="195"/>
      <c r="L7" s="16"/>
      <c r="N7" s="19"/>
    </row>
    <row r="8" spans="1:26">
      <c r="B8" s="196"/>
      <c r="C8" s="184" t="str">
        <f>IFERROR(VLOOKUP($B8,'Project Database'!C:AX,6,0),"")</f>
        <v/>
      </c>
      <c r="D8" s="185" t="str">
        <f>IFERROR(VLOOKUP($B8,'Project Database'!C:AK,3,0),"")</f>
        <v/>
      </c>
      <c r="E8" s="185" t="str">
        <f>IFERROR(VLOOKUP($B8,'Project Database'!C:AK,4,0),"")</f>
        <v/>
      </c>
      <c r="F8" s="185" t="str">
        <f>IFERROR(VLOOKUP($B8,'Project Database'!C:AK,8,0),"")</f>
        <v/>
      </c>
      <c r="G8" s="185" t="str">
        <f>IFERROR(VLOOKUP($B8,'Project Database'!C:AK,9,0),"")</f>
        <v/>
      </c>
      <c r="H8" s="12" t="str">
        <f>IFERROR(VLOOKUP($B8,'Project Database'!C:AK,12,0),"")</f>
        <v/>
      </c>
      <c r="I8" s="13" t="str">
        <f>IFERROR(VLOOKUP($B8,'Project Database'!$C:$AK,13,0),"")</f>
        <v/>
      </c>
      <c r="J8" s="187"/>
      <c r="K8" s="195"/>
      <c r="L8" s="16"/>
      <c r="N8" s="20"/>
    </row>
    <row r="9" spans="1:26">
      <c r="B9" s="196"/>
      <c r="C9" s="184" t="str">
        <f>IFERROR(VLOOKUP($B9,'Project Database'!C:AX,6,0),"")</f>
        <v/>
      </c>
      <c r="D9" s="185" t="str">
        <f>IFERROR(VLOOKUP($B9,'Project Database'!C:AK,3,0),"")</f>
        <v/>
      </c>
      <c r="E9" s="185" t="str">
        <f>IFERROR(VLOOKUP($B9,'Project Database'!C:AK,4,0),"")</f>
        <v/>
      </c>
      <c r="F9" s="185" t="str">
        <f>IFERROR(VLOOKUP($B9,'Project Database'!C:AK,8,0),"")</f>
        <v/>
      </c>
      <c r="G9" s="185" t="str">
        <f>IFERROR(VLOOKUP($B9,'Project Database'!C:AK,9,0),"")</f>
        <v/>
      </c>
      <c r="H9" s="12" t="str">
        <f>IFERROR(VLOOKUP($B9,'Project Database'!C:AK,12,0),"")</f>
        <v/>
      </c>
      <c r="I9" s="13" t="str">
        <f>IFERROR(VLOOKUP($B9,'Project Database'!$C:$AK,13,0),"")</f>
        <v/>
      </c>
      <c r="J9" s="187"/>
      <c r="K9" s="195"/>
      <c r="L9" s="16"/>
      <c r="N9" s="21"/>
    </row>
    <row r="10" spans="1:26">
      <c r="B10" s="196"/>
      <c r="C10" s="184" t="str">
        <f>IFERROR(VLOOKUP($B10,'Project Database'!C:AX,6,0),"")</f>
        <v/>
      </c>
      <c r="D10" s="185" t="str">
        <f>IFERROR(VLOOKUP($B10,'Project Database'!C:AK,3,0),"")</f>
        <v/>
      </c>
      <c r="E10" s="185" t="str">
        <f>IFERROR(VLOOKUP($B10,'Project Database'!C:AK,4,0),"")</f>
        <v/>
      </c>
      <c r="F10" s="185" t="str">
        <f>IFERROR(VLOOKUP($B10,'Project Database'!C:AK,8,0),"")</f>
        <v/>
      </c>
      <c r="G10" s="185" t="str">
        <f>IFERROR(VLOOKUP($B10,'Project Database'!C:AK,9,0),"")</f>
        <v/>
      </c>
      <c r="H10" s="12" t="str">
        <f>IFERROR(VLOOKUP($B10,'Project Database'!C:AK,12,0),"")</f>
        <v/>
      </c>
      <c r="I10" s="13" t="str">
        <f>IFERROR(VLOOKUP($B10,'Project Database'!$C:$AK,13,0),"")</f>
        <v/>
      </c>
      <c r="J10" s="187"/>
      <c r="K10" s="195"/>
      <c r="L10" s="16"/>
      <c r="N10" s="22"/>
    </row>
    <row r="11" spans="1:26" ht="14.25" customHeight="1">
      <c r="B11" s="196"/>
      <c r="C11" s="184"/>
      <c r="D11" s="185"/>
      <c r="E11" s="185"/>
      <c r="F11" s="185"/>
      <c r="G11" s="185"/>
      <c r="H11" s="12"/>
      <c r="I11" s="13"/>
      <c r="J11" s="13"/>
      <c r="K11" s="195"/>
      <c r="L11" s="16"/>
      <c r="N11" s="23"/>
    </row>
    <row r="12" spans="1:26">
      <c r="B12" s="236" t="s">
        <v>135</v>
      </c>
      <c r="C12" s="237"/>
      <c r="D12" s="237"/>
      <c r="E12" s="237"/>
      <c r="F12" s="237"/>
      <c r="G12" s="237"/>
      <c r="H12" s="237"/>
      <c r="I12" s="237"/>
      <c r="J12" s="237"/>
      <c r="K12" s="238"/>
      <c r="L12" s="16"/>
    </row>
    <row r="13" spans="1:26" s="174" customFormat="1">
      <c r="A13" s="171"/>
      <c r="B13" s="194"/>
      <c r="C13" s="181" t="str">
        <f>IFERROR(VLOOKUP($B13,'Project Database'!C:AX,6,0),"")</f>
        <v/>
      </c>
      <c r="D13" s="182" t="str">
        <f>IFERROR(VLOOKUP($B13,'Project Database'!C:AK,3,0),"")</f>
        <v/>
      </c>
      <c r="E13" s="182" t="str">
        <f>IFERROR(VLOOKUP($B13,'Project Database'!C:AK,4,0),"")</f>
        <v/>
      </c>
      <c r="F13" s="182" t="str">
        <f>IFERROR(VLOOKUP($B13,'Project Database'!C:AK,8,0),"")</f>
        <v/>
      </c>
      <c r="G13" s="182" t="str">
        <f>IFERROR(VLOOKUP($B13,'Project Database'!C:AK,9,0),"")</f>
        <v/>
      </c>
      <c r="H13" s="172" t="str">
        <f>IFERROR(VLOOKUP($B13,'Project Database'!C:AK,12,0),"")</f>
        <v/>
      </c>
      <c r="I13" s="173" t="str">
        <f>IFERROR(VLOOKUP($B13,'Project Database'!$C:$AK,13,0),"")</f>
        <v/>
      </c>
      <c r="J13" s="183"/>
      <c r="K13" s="195"/>
      <c r="L13" s="16"/>
      <c r="M13" s="171"/>
      <c r="N13" s="171"/>
      <c r="O13" s="171"/>
      <c r="P13" s="171"/>
      <c r="Q13" s="171"/>
      <c r="R13" s="171"/>
      <c r="S13" s="171"/>
      <c r="T13" s="171"/>
      <c r="U13" s="171"/>
      <c r="V13" s="171"/>
      <c r="W13" s="171"/>
      <c r="X13" s="171"/>
      <c r="Y13" s="171"/>
      <c r="Z13" s="171"/>
    </row>
    <row r="14" spans="1:26">
      <c r="B14" s="196"/>
      <c r="C14" s="184" t="str">
        <f>IFERROR(VLOOKUP($B14,'Project Database'!C:AX,6,0),"")</f>
        <v/>
      </c>
      <c r="D14" s="185" t="str">
        <f>IFERROR(VLOOKUP($B14,'Project Database'!C:AK,3,0),"")</f>
        <v/>
      </c>
      <c r="E14" s="185" t="str">
        <f>IFERROR(VLOOKUP($B14,'Project Database'!C:AK,4,0),"")</f>
        <v/>
      </c>
      <c r="F14" s="185" t="str">
        <f>IFERROR(VLOOKUP($B14,'Project Database'!C:AK,8,0),"")</f>
        <v/>
      </c>
      <c r="G14" s="185" t="str">
        <f>IFERROR(VLOOKUP($B14,'Project Database'!C:AK,9,0),"")</f>
        <v/>
      </c>
      <c r="H14" s="12" t="str">
        <f>IFERROR(VLOOKUP($B14,'Project Database'!C:AK,12,0),"")</f>
        <v/>
      </c>
      <c r="I14" s="13" t="str">
        <f>IFERROR(VLOOKUP($B14,'Project Database'!$C:$AK,13,0),"")</f>
        <v/>
      </c>
      <c r="J14" s="187"/>
      <c r="K14" s="195"/>
      <c r="L14" s="16"/>
    </row>
    <row r="15" spans="1:26">
      <c r="B15" s="196"/>
      <c r="C15" s="184" t="str">
        <f>IFERROR(VLOOKUP($B15,'Project Database'!C:AX,6,0),"")</f>
        <v/>
      </c>
      <c r="D15" s="185" t="str">
        <f>IFERROR(VLOOKUP($B15,'Project Database'!C:AK,3,0),"")</f>
        <v/>
      </c>
      <c r="E15" s="185" t="str">
        <f>IFERROR(VLOOKUP($B15,'Project Database'!C:AK,4,0),"")</f>
        <v/>
      </c>
      <c r="F15" s="185" t="str">
        <f>IFERROR(VLOOKUP($B15,'Project Database'!C:AK,8,0),"")</f>
        <v/>
      </c>
      <c r="G15" s="185" t="str">
        <f>IFERROR(VLOOKUP($B15,'Project Database'!C:AK,9,0),"")</f>
        <v/>
      </c>
      <c r="H15" s="12" t="str">
        <f>IFERROR(VLOOKUP($B15,'Project Database'!C:AK,12,0),"")</f>
        <v/>
      </c>
      <c r="I15" s="13" t="str">
        <f>IFERROR(VLOOKUP($B15,'Project Database'!$C:$AK,13,0),"")</f>
        <v/>
      </c>
      <c r="J15" s="187"/>
      <c r="K15" s="195"/>
      <c r="L15" s="16"/>
    </row>
    <row r="16" spans="1:26">
      <c r="B16" s="196"/>
      <c r="C16" s="184" t="str">
        <f>IFERROR(VLOOKUP($B16,'Project Database'!C:AX,6,0),"")</f>
        <v/>
      </c>
      <c r="D16" s="185" t="str">
        <f>IFERROR(VLOOKUP($B16,'Project Database'!C:AK,3,0),"")</f>
        <v/>
      </c>
      <c r="E16" s="185" t="str">
        <f>IFERROR(VLOOKUP($B16,'Project Database'!C:AK,4,0),"")</f>
        <v/>
      </c>
      <c r="F16" s="185" t="str">
        <f>IFERROR(VLOOKUP($B16,'Project Database'!C:AK,8,0),"")</f>
        <v/>
      </c>
      <c r="G16" s="185" t="str">
        <f>IFERROR(VLOOKUP($B16,'Project Database'!C:AK,9,0),"")</f>
        <v/>
      </c>
      <c r="H16" s="12" t="str">
        <f>IFERROR(VLOOKUP($B16,'Project Database'!C:AK,12,0),"")</f>
        <v/>
      </c>
      <c r="I16" s="13" t="str">
        <f>IFERROR(VLOOKUP($B16,'Project Database'!$C:$AK,13,0),"")</f>
        <v/>
      </c>
      <c r="J16" s="187"/>
      <c r="K16" s="195"/>
      <c r="L16" s="16" t="str">
        <f t="shared" ref="L16" si="1">IF(J17&gt;H17,"Insufficient Availability","")</f>
        <v/>
      </c>
    </row>
    <row r="17" spans="2:12">
      <c r="B17" s="196"/>
      <c r="C17" s="184" t="str">
        <f>IFERROR(VLOOKUP($B17,'Project Database'!C:AX,6,0),"")</f>
        <v/>
      </c>
      <c r="D17" s="185" t="str">
        <f>IFERROR(VLOOKUP($B17,'Project Database'!C:AK,3,0),"")</f>
        <v/>
      </c>
      <c r="E17" s="185" t="str">
        <f>IFERROR(VLOOKUP($B17,'Project Database'!C:AK,4,0),"")</f>
        <v/>
      </c>
      <c r="F17" s="185" t="str">
        <f>IFERROR(VLOOKUP($B17,'Project Database'!C:AK,8,0),"")</f>
        <v/>
      </c>
      <c r="G17" s="185" t="str">
        <f>IFERROR(VLOOKUP($B17,'Project Database'!C:AK,9,0),"")</f>
        <v/>
      </c>
      <c r="H17" s="12" t="str">
        <f>IFERROR(VLOOKUP($B17,'Project Database'!C:AK,12,0),"")</f>
        <v/>
      </c>
      <c r="I17" s="13" t="str">
        <f>IFERROR(VLOOKUP($B17,'Project Database'!$C:$AK,13,0),"")</f>
        <v/>
      </c>
      <c r="J17" s="187"/>
      <c r="K17" s="195"/>
    </row>
    <row r="18" spans="2:12">
      <c r="B18" s="196"/>
      <c r="C18" s="184" t="str">
        <f>IFERROR(VLOOKUP($B18,'Project Database'!C:AX,6,0),"")</f>
        <v/>
      </c>
      <c r="D18" s="185" t="str">
        <f>IFERROR(VLOOKUP($B18,'Project Database'!C:AK,3,0),"")</f>
        <v/>
      </c>
      <c r="E18" s="185" t="str">
        <f>IFERROR(VLOOKUP($B18,'Project Database'!C:AK,4,0),"")</f>
        <v/>
      </c>
      <c r="F18" s="185" t="str">
        <f>IFERROR(VLOOKUP($B18,'Project Database'!C:AK,8,0),"")</f>
        <v/>
      </c>
      <c r="G18" s="185" t="str">
        <f>IFERROR(VLOOKUP($B18,'Project Database'!C:AK,9,0),"")</f>
        <v/>
      </c>
      <c r="H18" s="12" t="str">
        <f>IFERROR(VLOOKUP($B18,'Project Database'!C:AK,12,0),"")</f>
        <v/>
      </c>
      <c r="I18" s="13" t="str">
        <f>IFERROR(VLOOKUP($B18,'Project Database'!$C$6:$O$16,14,0),"")</f>
        <v/>
      </c>
      <c r="J18" s="13" t="str">
        <f>IFERROR(VLOOKUP($B18,'Project Database'!$C$6:$O$16,14,0),"")</f>
        <v/>
      </c>
      <c r="K18" s="195"/>
    </row>
    <row r="19" spans="2:12" hidden="1" outlineLevel="1">
      <c r="B19" s="196"/>
      <c r="C19" s="184"/>
      <c r="D19" s="185"/>
      <c r="E19" s="185"/>
      <c r="F19" s="185"/>
      <c r="G19" s="185"/>
      <c r="H19" s="12"/>
      <c r="I19" s="13"/>
      <c r="J19" s="13"/>
      <c r="K19" s="195"/>
      <c r="L19" s="16"/>
    </row>
    <row r="20" spans="2:12" ht="14.25" hidden="1" customHeight="1" outlineLevel="1">
      <c r="B20" s="236" t="s">
        <v>252</v>
      </c>
      <c r="C20" s="237"/>
      <c r="D20" s="237"/>
      <c r="E20" s="237"/>
      <c r="F20" s="237"/>
      <c r="G20" s="237"/>
      <c r="H20" s="237"/>
      <c r="I20" s="237"/>
      <c r="J20" s="237"/>
      <c r="K20" s="238"/>
      <c r="L20" s="16" t="str">
        <f t="shared" ref="L20:L26" si="2">IF(J21&gt;H21,"Insufficient Availability","")</f>
        <v/>
      </c>
    </row>
    <row r="21" spans="2:12" hidden="1" outlineLevel="1">
      <c r="B21" s="196"/>
      <c r="C21" s="184" t="str">
        <f>IFERROR(VLOOKUP($B21,'Project Database'!C:AX,6,0),"")</f>
        <v/>
      </c>
      <c r="D21" s="185" t="str">
        <f>IFERROR(VLOOKUP($B21,'Project Database'!C:AK,3,0),"")</f>
        <v/>
      </c>
      <c r="E21" s="185" t="str">
        <f>IFERROR(VLOOKUP($B21,'Project Database'!C:AK,4,0),"")</f>
        <v/>
      </c>
      <c r="F21" s="185" t="str">
        <f>IFERROR(VLOOKUP($B21,'Project Database'!C:AK,8,0),"")</f>
        <v/>
      </c>
      <c r="G21" s="185" t="str">
        <f>IFERROR(VLOOKUP($B21,'Project Database'!C:AK,9,0),"")</f>
        <v/>
      </c>
      <c r="H21" s="12" t="str">
        <f>IFERROR(VLOOKUP($B21,'Project Database'!C:AK,12,0),"")</f>
        <v/>
      </c>
      <c r="I21" s="13" t="str">
        <f>IFERROR(VLOOKUP($B21,'Project Database'!$C:$AK,13,0),"")</f>
        <v/>
      </c>
      <c r="J21" s="187">
        <v>0</v>
      </c>
      <c r="K21" s="197"/>
      <c r="L21" s="16" t="str">
        <f t="shared" si="2"/>
        <v/>
      </c>
    </row>
    <row r="22" spans="2:12" hidden="1" outlineLevel="1">
      <c r="B22" s="196"/>
      <c r="C22" s="184" t="str">
        <f>IFERROR(VLOOKUP($B22,'Project Database'!C:AX,6,0),"")</f>
        <v/>
      </c>
      <c r="D22" s="185" t="str">
        <f>IFERROR(VLOOKUP($B22,'Project Database'!C:AK,3,0),"")</f>
        <v/>
      </c>
      <c r="E22" s="185" t="str">
        <f>IFERROR(VLOOKUP($B22,'Project Database'!C:AK,4,0),"")</f>
        <v/>
      </c>
      <c r="F22" s="185" t="str">
        <f>IFERROR(VLOOKUP($B22,'Project Database'!C:AK,8,0),"")</f>
        <v/>
      </c>
      <c r="G22" s="185" t="str">
        <f>IFERROR(VLOOKUP($B22,'Project Database'!C:AK,9,0),"")</f>
        <v/>
      </c>
      <c r="H22" s="12" t="str">
        <f>IFERROR(VLOOKUP($B22,'Project Database'!C:AK,12,0),"")</f>
        <v/>
      </c>
      <c r="I22" s="13" t="str">
        <f>IFERROR(VLOOKUP($B22,'Project Database'!$C:$AK,13,0),"")</f>
        <v/>
      </c>
      <c r="J22" s="187"/>
      <c r="K22" s="197"/>
      <c r="L22" s="16" t="str">
        <f t="shared" si="2"/>
        <v/>
      </c>
    </row>
    <row r="23" spans="2:12" hidden="1" outlineLevel="1">
      <c r="B23" s="196"/>
      <c r="C23" s="184" t="str">
        <f>IFERROR(VLOOKUP($B23,'Project Database'!C:AX,6,0),"")</f>
        <v/>
      </c>
      <c r="D23" s="185" t="str">
        <f>IFERROR(VLOOKUP($B23,'Project Database'!C:AK,3,0),"")</f>
        <v/>
      </c>
      <c r="E23" s="185" t="str">
        <f>IFERROR(VLOOKUP($B23,'Project Database'!C:AK,4,0),"")</f>
        <v/>
      </c>
      <c r="F23" s="185" t="str">
        <f>IFERROR(VLOOKUP($B23,'Project Database'!C:AK,8,0),"")</f>
        <v/>
      </c>
      <c r="G23" s="185" t="str">
        <f>IFERROR(VLOOKUP($B23,'Project Database'!C:AK,9,0),"")</f>
        <v/>
      </c>
      <c r="H23" s="12" t="str">
        <f>IFERROR(VLOOKUP($B23,'Project Database'!C:AK,12,0),"")</f>
        <v/>
      </c>
      <c r="I23" s="13" t="str">
        <f>IFERROR(VLOOKUP($B23,'Project Database'!$C:$AK,13,0),"")</f>
        <v/>
      </c>
      <c r="J23" s="187"/>
      <c r="K23" s="197"/>
      <c r="L23" s="16" t="str">
        <f t="shared" si="2"/>
        <v/>
      </c>
    </row>
    <row r="24" spans="2:12" hidden="1" outlineLevel="1">
      <c r="B24" s="196"/>
      <c r="C24" s="184" t="str">
        <f>IFERROR(VLOOKUP($B24,'Project Database'!C:AX,6,0),"")</f>
        <v/>
      </c>
      <c r="D24" s="185" t="str">
        <f>IFERROR(VLOOKUP($B24,'Project Database'!C:AK,3,0),"")</f>
        <v/>
      </c>
      <c r="E24" s="185" t="str">
        <f>IFERROR(VLOOKUP($B24,'Project Database'!C:AK,4,0),"")</f>
        <v/>
      </c>
      <c r="F24" s="185" t="str">
        <f>IFERROR(VLOOKUP($B24,'Project Database'!C:AK,8,0),"")</f>
        <v/>
      </c>
      <c r="G24" s="185" t="str">
        <f>IFERROR(VLOOKUP($B24,'Project Database'!C:AK,9,0),"")</f>
        <v/>
      </c>
      <c r="H24" s="12" t="str">
        <f>IFERROR(VLOOKUP($B24,'Project Database'!C:AK,12,0),"")</f>
        <v/>
      </c>
      <c r="I24" s="13" t="str">
        <f>IFERROR(VLOOKUP($B24,'Project Database'!$C:$AK,13,0),"")</f>
        <v/>
      </c>
      <c r="J24" s="187"/>
      <c r="K24" s="197"/>
      <c r="L24" s="16" t="str">
        <f t="shared" si="2"/>
        <v/>
      </c>
    </row>
    <row r="25" spans="2:12" s="1" customFormat="1" hidden="1" outlineLevel="1">
      <c r="B25" s="196"/>
      <c r="C25" s="184" t="str">
        <f>IFERROR(VLOOKUP($B25,'Project Database'!C:AX,6,0),"")</f>
        <v/>
      </c>
      <c r="D25" s="185" t="str">
        <f>IFERROR(VLOOKUP($B25,'Project Database'!C:AK,3,0),"")</f>
        <v/>
      </c>
      <c r="E25" s="185" t="str">
        <f>IFERROR(VLOOKUP($B25,'Project Database'!C:AK,4,0),"")</f>
        <v/>
      </c>
      <c r="F25" s="185" t="str">
        <f>IFERROR(VLOOKUP($B25,'Project Database'!C:AK,8,0),"")</f>
        <v/>
      </c>
      <c r="G25" s="185" t="str">
        <f>IFERROR(VLOOKUP($B25,'Project Database'!C:AK,9,0),"")</f>
        <v/>
      </c>
      <c r="H25" s="12" t="str">
        <f>IFERROR(VLOOKUP($B25,'Project Database'!C:AK,12,0),"")</f>
        <v/>
      </c>
      <c r="I25" s="13" t="str">
        <f>IFERROR(VLOOKUP($B25,'Project Database'!$C:$AK,13,0),"")</f>
        <v/>
      </c>
      <c r="J25" s="187">
        <v>0</v>
      </c>
      <c r="K25" s="197"/>
      <c r="L25" s="16" t="str">
        <f t="shared" si="2"/>
        <v/>
      </c>
    </row>
    <row r="26" spans="2:12" s="1" customFormat="1" hidden="1" outlineLevel="1">
      <c r="B26" s="196"/>
      <c r="C26" s="184" t="str">
        <f>IFERROR(VLOOKUP($B26,'Project Database'!C:AX,6,0),"")</f>
        <v/>
      </c>
      <c r="D26" s="185" t="str">
        <f>IFERROR(VLOOKUP($B26,'Project Database'!C:AK,3,0),"")</f>
        <v/>
      </c>
      <c r="E26" s="185" t="str">
        <f>IFERROR(VLOOKUP($B26,'Project Database'!C:AK,4,0),"")</f>
        <v/>
      </c>
      <c r="F26" s="185" t="str">
        <f>IFERROR(VLOOKUP($B26,'Project Database'!C:AK,8,0),"")</f>
        <v/>
      </c>
      <c r="G26" s="185" t="str">
        <f>IFERROR(VLOOKUP($B26,'Project Database'!C:AK,9,0),"")</f>
        <v/>
      </c>
      <c r="H26" s="12" t="str">
        <f>IFERROR(VLOOKUP($B26,'Project Database'!C:AK,12,0),"")</f>
        <v/>
      </c>
      <c r="I26" s="13" t="str">
        <f>IFERROR(VLOOKUP($B26,'Project Database'!$C:$AK,13,0),"")</f>
        <v/>
      </c>
      <c r="J26" s="187"/>
      <c r="K26" s="197"/>
      <c r="L26" s="16" t="str">
        <f t="shared" si="2"/>
        <v/>
      </c>
    </row>
    <row r="27" spans="2:12" s="1" customFormat="1" hidden="1" outlineLevel="1">
      <c r="B27" s="196"/>
      <c r="C27" s="184" t="str">
        <f>IFERROR(VLOOKUP($B27,'Project Database'!C:AX,6,0),"")</f>
        <v/>
      </c>
      <c r="D27" s="185" t="str">
        <f>IFERROR(VLOOKUP($B27,'Project Database'!C:AK,3,0),"")</f>
        <v/>
      </c>
      <c r="E27" s="185" t="str">
        <f>IFERROR(VLOOKUP($B27,'Project Database'!C:AK,4,0),"")</f>
        <v/>
      </c>
      <c r="F27" s="185" t="str">
        <f>IFERROR(VLOOKUP($B27,'Project Database'!C:AK,8,0),"")</f>
        <v/>
      </c>
      <c r="G27" s="185" t="str">
        <f>IFERROR(VLOOKUP($B27,'Project Database'!C:AK,9,0),"")</f>
        <v/>
      </c>
      <c r="H27" s="12" t="str">
        <f>IFERROR(VLOOKUP($B27,'Project Database'!C:AK,12,0),"")</f>
        <v/>
      </c>
      <c r="I27" s="13" t="str">
        <f>IFERROR(VLOOKUP($B27,'Project Database'!$C:$AK,13,0),"")</f>
        <v/>
      </c>
      <c r="J27" s="187"/>
      <c r="K27" s="197"/>
      <c r="L27" s="16"/>
    </row>
    <row r="28" spans="2:12" s="1" customFormat="1" collapsed="1">
      <c r="B28" s="196"/>
      <c r="C28" s="184" t="str">
        <f>IFERROR(VLOOKUP($B28,'Project Database'!C:AX,6,0),"")</f>
        <v/>
      </c>
      <c r="D28" s="185" t="str">
        <f>IFERROR(VLOOKUP($B28,'Project Database'!C:AK,3,0),"")</f>
        <v/>
      </c>
      <c r="E28" s="185" t="str">
        <f>IFERROR(VLOOKUP($B28,'Project Database'!C:AK,4,0),"")</f>
        <v/>
      </c>
      <c r="F28" s="185" t="str">
        <f>IFERROR(VLOOKUP($B28,'Project Database'!C:AK,8,0),"")</f>
        <v/>
      </c>
      <c r="G28" s="185" t="str">
        <f>IFERROR(VLOOKUP($B28,'Project Database'!C:AK,9,0),"")</f>
        <v/>
      </c>
      <c r="H28" s="12" t="str">
        <f>IFERROR(VLOOKUP($B28,'Project Database'!C:AK,12,0),"")</f>
        <v/>
      </c>
      <c r="I28" s="13" t="str">
        <f>IFERROR(VLOOKUP($B28,'Project Database'!$C$6:$O$16,14,0),"")</f>
        <v/>
      </c>
      <c r="J28" s="12"/>
      <c r="K28" s="197"/>
      <c r="L28" s="16"/>
    </row>
    <row r="29" spans="2:12" s="1" customFormat="1">
      <c r="B29" s="239" t="s">
        <v>136</v>
      </c>
      <c r="C29" s="240"/>
      <c r="D29" s="240"/>
      <c r="E29" s="240"/>
      <c r="F29" s="240"/>
      <c r="G29" s="240"/>
      <c r="H29" s="240"/>
      <c r="I29" s="14" t="str">
        <f>IFERROR(SUMPRODUCT(I4:I10,J4:J10)/SUM(J4:J10),"")</f>
        <v/>
      </c>
      <c r="J29" s="188">
        <f>SUM(J4:J10)</f>
        <v>0</v>
      </c>
      <c r="K29" s="197"/>
      <c r="L29" s="16"/>
    </row>
    <row r="30" spans="2:12" s="1" customFormat="1">
      <c r="B30" s="239" t="s">
        <v>135</v>
      </c>
      <c r="C30" s="240"/>
      <c r="D30" s="240"/>
      <c r="E30" s="240"/>
      <c r="F30" s="240"/>
      <c r="G30" s="240"/>
      <c r="H30" s="240"/>
      <c r="I30" s="14" t="str">
        <f>IFERROR(SUMPRODUCT(I13:I17,J13:J17)/SUM(J13:J17),"")</f>
        <v/>
      </c>
      <c r="J30" s="188">
        <f>SUM(J13:J17)</f>
        <v>0</v>
      </c>
      <c r="K30" s="197"/>
      <c r="L30" s="16"/>
    </row>
    <row r="31" spans="2:12" s="1" customFormat="1">
      <c r="B31" s="239" t="s">
        <v>131</v>
      </c>
      <c r="C31" s="240"/>
      <c r="D31" s="240"/>
      <c r="E31" s="240"/>
      <c r="F31" s="240"/>
      <c r="G31" s="240"/>
      <c r="H31" s="240"/>
      <c r="I31" s="189" t="str">
        <f>IFERROR(SUMPRODUCT(I4:I27,J4:J27)/J31,"")</f>
        <v/>
      </c>
      <c r="J31" s="190">
        <f>SUM(J4:J27)</f>
        <v>0</v>
      </c>
      <c r="K31" s="197"/>
    </row>
    <row r="32" spans="2:12" s="1" customFormat="1" ht="15" thickBot="1">
      <c r="B32" s="241" t="s">
        <v>134</v>
      </c>
      <c r="C32" s="242"/>
      <c r="D32" s="242"/>
      <c r="E32" s="242"/>
      <c r="F32" s="242"/>
      <c r="G32" s="242"/>
      <c r="H32" s="242"/>
      <c r="I32" s="198"/>
      <c r="J32" s="199" t="str">
        <f>IFERROR(I31*J31,"")</f>
        <v/>
      </c>
      <c r="K32" s="200"/>
    </row>
    <row r="33" spans="11:11" s="1" customFormat="1">
      <c r="K33" s="19"/>
    </row>
    <row r="34" spans="11:11" s="1" customFormat="1">
      <c r="K34" s="19"/>
    </row>
    <row r="35" spans="11:11" s="1" customFormat="1">
      <c r="K35" s="19"/>
    </row>
    <row r="36" spans="11:11" s="1" customFormat="1">
      <c r="K36" s="19"/>
    </row>
    <row r="37" spans="11:11" s="1" customFormat="1">
      <c r="K37" s="19"/>
    </row>
    <row r="38" spans="11:11" s="1" customFormat="1">
      <c r="K38" s="19"/>
    </row>
    <row r="39" spans="11:11" s="1" customFormat="1">
      <c r="K39" s="19"/>
    </row>
    <row r="40" spans="11:11" s="1" customFormat="1">
      <c r="K40" s="19"/>
    </row>
    <row r="41" spans="11:11" s="1" customFormat="1">
      <c r="K41" s="19"/>
    </row>
    <row r="42" spans="11:11" s="1" customFormat="1">
      <c r="K42" s="19"/>
    </row>
    <row r="43" spans="11:11" s="1" customFormat="1">
      <c r="K43" s="19"/>
    </row>
    <row r="44" spans="11:11" s="1" customFormat="1">
      <c r="K44" s="19"/>
    </row>
    <row r="45" spans="11:11" s="1" customFormat="1">
      <c r="K45" s="19"/>
    </row>
    <row r="46" spans="11:11" s="1" customFormat="1">
      <c r="K46" s="19"/>
    </row>
    <row r="47" spans="11:11" s="1" customFormat="1">
      <c r="K47" s="19"/>
    </row>
    <row r="48" spans="11:11" s="1" customFormat="1">
      <c r="K48" s="19"/>
    </row>
    <row r="49" spans="11:11" s="1" customFormat="1">
      <c r="K49" s="19"/>
    </row>
    <row r="50" spans="11:11" s="1" customFormat="1" hidden="1">
      <c r="K50" s="19"/>
    </row>
    <row r="51" spans="11:11" s="1" customFormat="1" hidden="1">
      <c r="K51" s="19"/>
    </row>
    <row r="52" spans="11:11" s="1" customFormat="1" hidden="1">
      <c r="K52" s="19"/>
    </row>
    <row r="53" spans="11:11" s="1" customFormat="1" hidden="1">
      <c r="K53" s="19"/>
    </row>
    <row r="54" spans="11:11" s="1" customFormat="1" hidden="1">
      <c r="K54" s="19"/>
    </row>
    <row r="55" spans="11:11" s="1" customFormat="1" hidden="1">
      <c r="K55" s="19"/>
    </row>
    <row r="56" spans="11:11" s="1" customFormat="1" hidden="1">
      <c r="K56" s="19"/>
    </row>
    <row r="57" spans="11:11" s="1" customFormat="1" hidden="1">
      <c r="K57" s="19"/>
    </row>
    <row r="58" spans="11:11" s="1" customFormat="1" hidden="1">
      <c r="K58" s="19"/>
    </row>
    <row r="59" spans="11:11" s="1" customFormat="1" hidden="1">
      <c r="K59" s="19"/>
    </row>
    <row r="60" spans="11:11" s="1" customFormat="1" hidden="1">
      <c r="K60" s="19"/>
    </row>
    <row r="61" spans="11:11" s="1" customFormat="1" hidden="1">
      <c r="K61" s="19"/>
    </row>
    <row r="62" spans="11:11" s="1" customFormat="1" hidden="1">
      <c r="K62" s="19"/>
    </row>
    <row r="63" spans="11:11" s="1" customFormat="1" hidden="1">
      <c r="K63" s="19"/>
    </row>
    <row r="64" spans="11:11" s="1" customFormat="1" hidden="1">
      <c r="K64" s="19"/>
    </row>
    <row r="65" spans="2:11" hidden="1">
      <c r="B65" s="1"/>
      <c r="C65" s="1"/>
      <c r="D65" s="1"/>
      <c r="E65" s="1"/>
      <c r="F65" s="1"/>
      <c r="G65" s="1"/>
      <c r="H65" s="1"/>
      <c r="I65" s="1"/>
      <c r="J65" s="1"/>
      <c r="K65" s="19"/>
    </row>
    <row r="66" spans="2:11" hidden="1">
      <c r="G66" s="1"/>
      <c r="H66" s="1"/>
      <c r="I66" s="1"/>
      <c r="J66" s="1"/>
    </row>
  </sheetData>
  <scenarios current="0">
    <scenario name="Under 20m" locked="1" count="10" user="Ethan Bereznicki" comment="Created by Ethan Bereznicki on 30/11/2023_x000a_Modified by Ethan Bereznicki on 30/11/2023">
      <inputCells r="J4" val="3600" numFmtId="164"/>
      <inputCells r="J5" val="8820" numFmtId="164"/>
      <inputCells r="J6" val="1800" numFmtId="164"/>
      <inputCells r="J7" val="4500" numFmtId="164"/>
      <inputCells r="J8" val="9000" numFmtId="164"/>
      <inputCells r="J13" val="6750" numFmtId="164"/>
      <inputCells r="J14" val="9000" numFmtId="164"/>
      <inputCells r="J15" val="2700" numFmtId="164"/>
      <inputCells r="J16" val="15300" numFmtId="164"/>
      <inputCells r="J17" val=""/>
    </scenario>
  </scenarios>
  <sortState xmlns:xlrd2="http://schemas.microsoft.com/office/spreadsheetml/2017/richdata2" ref="B21:B25">
    <sortCondition ref="B21:B25"/>
  </sortState>
  <mergeCells count="7">
    <mergeCell ref="B3:K3"/>
    <mergeCell ref="B12:K12"/>
    <mergeCell ref="B20:K20"/>
    <mergeCell ref="B31:H31"/>
    <mergeCell ref="B32:H32"/>
    <mergeCell ref="B29:H29"/>
    <mergeCell ref="B30:H30"/>
  </mergeCells>
  <conditionalFormatting sqref="B13:B17 B21:B28 B4:B10">
    <cfRule type="duplicateValues" dxfId="12" priority="90"/>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6D10234-39B3-454C-822D-BCDAFCF600E5}">
          <x14:formula1>
            <xm:f>List!$F$2:$F$75</xm:f>
          </x14:formula1>
          <xm:sqref>B21:B28 B13 B18:B19 B4:B11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F156-20C0-4915-812D-38CA079B9D7B}">
  <sheetPr>
    <tabColor rgb="FF0087BF"/>
  </sheetPr>
  <dimension ref="A1:AK154"/>
  <sheetViews>
    <sheetView zoomScale="85" zoomScaleNormal="85" workbookViewId="0">
      <selection activeCell="F24" sqref="F24"/>
    </sheetView>
  </sheetViews>
  <sheetFormatPr defaultColWidth="8.875" defaultRowHeight="14.25"/>
  <cols>
    <col min="1" max="1" width="9" style="1"/>
    <col min="2" max="2" width="16.5" customWidth="1"/>
    <col min="3" max="3" width="19" customWidth="1"/>
    <col min="4" max="4" width="13.5" style="2" customWidth="1"/>
    <col min="5" max="5" width="23.5" style="2" customWidth="1"/>
    <col min="6" max="6" width="19.875" style="2" customWidth="1"/>
    <col min="7" max="11" width="14.375" style="2" customWidth="1"/>
    <col min="12" max="12" width="71" style="2" customWidth="1"/>
    <col min="13" max="37" width="9" style="1"/>
  </cols>
  <sheetData>
    <row r="1" spans="2:12" s="1" customFormat="1">
      <c r="D1" s="77"/>
      <c r="E1" s="77"/>
      <c r="F1" s="77"/>
      <c r="G1" s="77"/>
      <c r="H1" s="77"/>
      <c r="I1" s="77"/>
      <c r="J1" s="77"/>
      <c r="K1" s="77"/>
      <c r="L1" s="77"/>
    </row>
    <row r="2" spans="2:12" s="1" customFormat="1" ht="15" thickBot="1">
      <c r="D2" s="77"/>
      <c r="E2" s="77"/>
      <c r="F2" s="77"/>
      <c r="G2" s="77"/>
      <c r="H2" s="77"/>
      <c r="I2" s="77"/>
      <c r="J2" s="77"/>
      <c r="K2" s="77"/>
      <c r="L2" s="77"/>
    </row>
    <row r="3" spans="2:12" ht="30">
      <c r="B3" s="25" t="s">
        <v>193</v>
      </c>
      <c r="C3" s="26" t="s">
        <v>144</v>
      </c>
      <c r="D3" s="26" t="s">
        <v>194</v>
      </c>
      <c r="E3" s="26" t="s">
        <v>138</v>
      </c>
      <c r="F3" s="26" t="s">
        <v>195</v>
      </c>
      <c r="G3" s="26" t="s">
        <v>139</v>
      </c>
      <c r="H3" s="26" t="s">
        <v>140</v>
      </c>
      <c r="I3" s="26" t="s">
        <v>142</v>
      </c>
      <c r="J3" s="26" t="s">
        <v>143</v>
      </c>
      <c r="K3" s="26" t="s">
        <v>145</v>
      </c>
      <c r="L3" s="27" t="s">
        <v>141</v>
      </c>
    </row>
    <row r="4" spans="2:12" ht="31.5" customHeight="1">
      <c r="B4" s="63" t="s">
        <v>254</v>
      </c>
      <c r="C4" s="64"/>
      <c r="D4" s="65"/>
      <c r="E4" s="65"/>
      <c r="F4" s="66"/>
      <c r="G4" s="65"/>
      <c r="H4" s="65"/>
      <c r="I4" s="65"/>
      <c r="J4" s="65"/>
      <c r="K4" s="65"/>
      <c r="L4" s="67"/>
    </row>
    <row r="5" spans="2:12" ht="31.5" customHeight="1">
      <c r="B5" s="63" t="s">
        <v>255</v>
      </c>
      <c r="C5" s="64"/>
      <c r="D5" s="65"/>
      <c r="E5" s="65"/>
      <c r="F5" s="66"/>
      <c r="G5" s="65"/>
      <c r="H5" s="65"/>
      <c r="I5" s="65"/>
      <c r="J5" s="65"/>
      <c r="K5" s="65"/>
      <c r="L5" s="67"/>
    </row>
    <row r="6" spans="2:12" ht="31.5" customHeight="1">
      <c r="B6" s="63" t="s">
        <v>256</v>
      </c>
      <c r="C6" s="64"/>
      <c r="D6" s="65"/>
      <c r="E6" s="65"/>
      <c r="F6" s="66"/>
      <c r="G6" s="65"/>
      <c r="H6" s="65"/>
      <c r="I6" s="65"/>
      <c r="J6" s="65"/>
      <c r="K6" s="65"/>
      <c r="L6" s="67"/>
    </row>
    <row r="7" spans="2:12" ht="31.5" customHeight="1">
      <c r="B7" s="63" t="s">
        <v>258</v>
      </c>
      <c r="C7" s="64"/>
      <c r="D7" s="65"/>
      <c r="E7" s="65"/>
      <c r="F7" s="66"/>
      <c r="G7" s="65"/>
      <c r="H7" s="65"/>
      <c r="I7" s="65"/>
      <c r="J7" s="65"/>
      <c r="K7" s="65"/>
      <c r="L7" s="67"/>
    </row>
    <row r="8" spans="2:12" ht="31.5" customHeight="1">
      <c r="B8" s="63" t="s">
        <v>259</v>
      </c>
      <c r="C8" s="64"/>
      <c r="D8" s="65"/>
      <c r="E8" s="65"/>
      <c r="F8" s="66"/>
      <c r="G8" s="65"/>
      <c r="H8" s="65"/>
      <c r="I8" s="65"/>
      <c r="J8" s="65"/>
      <c r="K8" s="65"/>
      <c r="L8" s="67"/>
    </row>
    <row r="9" spans="2:12" ht="31.5" customHeight="1">
      <c r="B9" s="63" t="s">
        <v>260</v>
      </c>
      <c r="C9" s="64"/>
      <c r="D9" s="65"/>
      <c r="E9" s="65"/>
      <c r="F9" s="66"/>
      <c r="G9" s="65"/>
      <c r="H9" s="65"/>
      <c r="I9" s="65"/>
      <c r="J9" s="65"/>
      <c r="K9" s="65"/>
      <c r="L9" s="67"/>
    </row>
    <row r="10" spans="2:12" ht="31.5" customHeight="1" thickBot="1">
      <c r="B10" s="72"/>
      <c r="C10" s="73"/>
      <c r="D10" s="74"/>
      <c r="E10" s="74"/>
      <c r="F10" s="75"/>
      <c r="G10" s="74"/>
      <c r="H10" s="74"/>
      <c r="I10" s="74"/>
      <c r="J10" s="74"/>
      <c r="K10" s="74"/>
      <c r="L10" s="76"/>
    </row>
    <row r="11" spans="2:12" ht="15.75" thickBot="1">
      <c r="B11" s="69"/>
      <c r="C11" s="70">
        <f>SUM(C4:C10)</f>
        <v>0</v>
      </c>
      <c r="D11" s="68"/>
      <c r="E11" s="68"/>
      <c r="F11" s="68"/>
      <c r="G11" s="68"/>
      <c r="H11" s="68"/>
      <c r="I11" s="68"/>
      <c r="J11" s="68"/>
      <c r="K11" s="68"/>
      <c r="L11" s="71"/>
    </row>
    <row r="12" spans="2:12" s="1" customFormat="1">
      <c r="B12" s="17"/>
      <c r="C12" s="78"/>
      <c r="D12" s="79"/>
      <c r="E12" s="79"/>
      <c r="F12" s="79"/>
      <c r="G12" s="79"/>
      <c r="H12" s="79"/>
      <c r="I12" s="79"/>
      <c r="J12" s="79"/>
      <c r="K12" s="79"/>
      <c r="L12" s="79"/>
    </row>
    <row r="13" spans="2:12" s="1" customFormat="1">
      <c r="D13" s="77"/>
      <c r="E13" s="77"/>
      <c r="F13" s="77"/>
      <c r="G13" s="77"/>
      <c r="H13" s="77"/>
      <c r="I13" s="77"/>
      <c r="J13" s="77"/>
      <c r="K13" s="77"/>
      <c r="L13" s="77"/>
    </row>
    <row r="14" spans="2:12" s="1" customFormat="1">
      <c r="D14" s="77"/>
      <c r="E14" s="77"/>
      <c r="F14" s="77"/>
      <c r="G14" s="77"/>
      <c r="H14" s="77"/>
      <c r="I14" s="77"/>
      <c r="J14" s="77"/>
      <c r="K14" s="77"/>
      <c r="L14" s="77"/>
    </row>
    <row r="15" spans="2:12" s="1" customFormat="1">
      <c r="D15" s="77"/>
      <c r="E15" s="77"/>
      <c r="F15" s="77"/>
      <c r="G15" s="77"/>
      <c r="H15" s="77"/>
      <c r="I15" s="77"/>
      <c r="J15" s="77"/>
      <c r="K15" s="77"/>
      <c r="L15" s="77"/>
    </row>
    <row r="16" spans="2:12" s="1" customFormat="1">
      <c r="D16" s="77"/>
      <c r="E16" s="77"/>
      <c r="F16" s="77"/>
      <c r="G16" s="77"/>
      <c r="H16" s="77"/>
      <c r="I16" s="77"/>
      <c r="J16" s="77"/>
      <c r="K16" s="77"/>
      <c r="L16" s="77"/>
    </row>
    <row r="17" spans="4:12" s="1" customFormat="1">
      <c r="D17" s="77"/>
      <c r="E17" s="77"/>
      <c r="F17" s="77"/>
      <c r="G17" s="77"/>
      <c r="H17" s="77"/>
      <c r="I17" s="77"/>
      <c r="J17" s="77"/>
      <c r="K17" s="77"/>
      <c r="L17" s="77"/>
    </row>
    <row r="18" spans="4:12" s="1" customFormat="1">
      <c r="D18" s="77"/>
      <c r="E18" s="77"/>
      <c r="F18" s="77"/>
      <c r="G18" s="77"/>
      <c r="H18" s="77"/>
      <c r="I18" s="77"/>
      <c r="J18" s="77"/>
      <c r="K18" s="77"/>
      <c r="L18" s="77"/>
    </row>
    <row r="19" spans="4:12" s="1" customFormat="1">
      <c r="D19" s="77"/>
      <c r="E19" s="77"/>
      <c r="F19" s="77"/>
      <c r="G19" s="77"/>
      <c r="H19" s="77"/>
      <c r="I19" s="77"/>
      <c r="J19" s="77"/>
      <c r="K19" s="77"/>
      <c r="L19" s="77"/>
    </row>
    <row r="20" spans="4:12" s="1" customFormat="1">
      <c r="D20" s="77"/>
      <c r="E20" s="77"/>
      <c r="F20" s="77"/>
      <c r="G20" s="77"/>
      <c r="H20" s="77"/>
      <c r="I20" s="77"/>
      <c r="J20" s="77"/>
      <c r="K20" s="77"/>
      <c r="L20" s="77"/>
    </row>
    <row r="21" spans="4:12" s="1" customFormat="1">
      <c r="D21" s="77"/>
      <c r="E21" s="77"/>
      <c r="F21" s="77"/>
      <c r="G21" s="77"/>
      <c r="H21" s="77"/>
      <c r="I21" s="77"/>
      <c r="J21" s="77"/>
      <c r="K21" s="77"/>
      <c r="L21" s="77"/>
    </row>
    <row r="22" spans="4:12" s="1" customFormat="1">
      <c r="D22" s="77"/>
      <c r="E22" s="77"/>
      <c r="F22" s="77"/>
      <c r="G22" s="77"/>
      <c r="H22" s="77"/>
      <c r="I22" s="77"/>
      <c r="J22" s="77"/>
      <c r="K22" s="77"/>
      <c r="L22" s="77"/>
    </row>
    <row r="23" spans="4:12" s="1" customFormat="1">
      <c r="D23" s="77"/>
      <c r="E23" s="77"/>
      <c r="F23" s="77"/>
      <c r="G23" s="77"/>
      <c r="H23" s="77"/>
      <c r="I23" s="77"/>
      <c r="J23" s="77"/>
      <c r="K23" s="77"/>
      <c r="L23" s="77"/>
    </row>
    <row r="24" spans="4:12" s="1" customFormat="1">
      <c r="D24" s="77"/>
      <c r="E24" s="77"/>
      <c r="F24" s="77"/>
      <c r="G24" s="77"/>
      <c r="H24" s="77"/>
      <c r="I24" s="77"/>
      <c r="J24" s="77"/>
      <c r="K24" s="77"/>
      <c r="L24" s="77"/>
    </row>
    <row r="25" spans="4:12" s="1" customFormat="1">
      <c r="D25" s="77"/>
      <c r="E25" s="77"/>
      <c r="F25" s="77"/>
      <c r="G25" s="77"/>
      <c r="H25" s="77"/>
      <c r="I25" s="77"/>
      <c r="J25" s="77"/>
      <c r="K25" s="77"/>
      <c r="L25" s="77"/>
    </row>
    <row r="26" spans="4:12" s="1" customFormat="1">
      <c r="D26" s="77"/>
      <c r="E26" s="77"/>
      <c r="F26" s="77"/>
      <c r="G26" s="77"/>
      <c r="H26" s="77"/>
      <c r="I26" s="77"/>
      <c r="J26" s="77"/>
      <c r="K26" s="77"/>
      <c r="L26" s="77"/>
    </row>
    <row r="27" spans="4:12" s="1" customFormat="1">
      <c r="D27" s="77"/>
      <c r="E27" s="77"/>
      <c r="F27" s="77"/>
      <c r="G27" s="77"/>
      <c r="H27" s="77"/>
      <c r="I27" s="77"/>
      <c r="J27" s="77"/>
      <c r="K27" s="77"/>
      <c r="L27" s="77"/>
    </row>
    <row r="28" spans="4:12" s="1" customFormat="1">
      <c r="D28" s="77"/>
      <c r="E28" s="77"/>
      <c r="F28" s="77"/>
      <c r="G28" s="77"/>
      <c r="H28" s="77"/>
      <c r="I28" s="77"/>
      <c r="J28" s="77"/>
      <c r="K28" s="77"/>
      <c r="L28" s="77"/>
    </row>
    <row r="29" spans="4:12" s="1" customFormat="1">
      <c r="D29" s="77"/>
      <c r="E29" s="77"/>
      <c r="F29" s="77"/>
      <c r="G29" s="77"/>
      <c r="H29" s="77"/>
      <c r="I29" s="77"/>
      <c r="J29" s="77"/>
      <c r="K29" s="77"/>
      <c r="L29" s="77"/>
    </row>
    <row r="30" spans="4:12" s="1" customFormat="1">
      <c r="D30" s="77"/>
      <c r="E30" s="77"/>
      <c r="F30" s="77"/>
      <c r="G30" s="77"/>
      <c r="H30" s="77"/>
      <c r="I30" s="77"/>
      <c r="J30" s="77"/>
      <c r="K30" s="77"/>
      <c r="L30" s="77"/>
    </row>
    <row r="31" spans="4:12" s="1" customFormat="1">
      <c r="D31" s="77"/>
      <c r="E31" s="77"/>
      <c r="F31" s="77"/>
      <c r="G31" s="77"/>
      <c r="H31" s="77"/>
      <c r="I31" s="77"/>
      <c r="J31" s="77"/>
      <c r="K31" s="77"/>
      <c r="L31" s="77"/>
    </row>
    <row r="32" spans="4:12" s="1" customFormat="1">
      <c r="D32" s="77"/>
      <c r="E32" s="77"/>
      <c r="F32" s="77"/>
      <c r="G32" s="77"/>
      <c r="H32" s="77"/>
      <c r="I32" s="77"/>
      <c r="J32" s="77"/>
      <c r="K32" s="77"/>
      <c r="L32" s="77"/>
    </row>
    <row r="33" spans="4:12" s="1" customFormat="1">
      <c r="D33" s="77"/>
      <c r="E33" s="77"/>
      <c r="F33" s="77"/>
      <c r="G33" s="77"/>
      <c r="H33" s="77"/>
      <c r="I33" s="77"/>
      <c r="J33" s="77"/>
      <c r="K33" s="77"/>
      <c r="L33" s="77"/>
    </row>
    <row r="34" spans="4:12" s="1" customFormat="1">
      <c r="D34" s="77"/>
      <c r="E34" s="77"/>
      <c r="F34" s="77"/>
      <c r="G34" s="77"/>
      <c r="H34" s="77"/>
      <c r="I34" s="77"/>
      <c r="J34" s="77"/>
      <c r="K34" s="77"/>
      <c r="L34" s="77"/>
    </row>
    <row r="35" spans="4:12" s="1" customFormat="1">
      <c r="D35" s="77"/>
      <c r="E35" s="77"/>
      <c r="F35" s="77"/>
      <c r="G35" s="77"/>
      <c r="H35" s="77"/>
      <c r="I35" s="77"/>
      <c r="J35" s="77"/>
      <c r="K35" s="77"/>
      <c r="L35" s="77"/>
    </row>
    <row r="36" spans="4:12" s="1" customFormat="1">
      <c r="D36" s="77"/>
      <c r="E36" s="77"/>
      <c r="F36" s="77"/>
      <c r="G36" s="77"/>
      <c r="H36" s="77"/>
      <c r="I36" s="77"/>
      <c r="J36" s="77"/>
      <c r="K36" s="77"/>
      <c r="L36" s="77"/>
    </row>
    <row r="37" spans="4:12" s="1" customFormat="1">
      <c r="D37" s="77"/>
      <c r="E37" s="77"/>
      <c r="F37" s="77"/>
      <c r="G37" s="77"/>
      <c r="H37" s="77"/>
      <c r="I37" s="77"/>
      <c r="J37" s="77"/>
      <c r="K37" s="77"/>
      <c r="L37" s="77"/>
    </row>
    <row r="38" spans="4:12" s="1" customFormat="1">
      <c r="D38" s="77"/>
      <c r="E38" s="77"/>
      <c r="F38" s="77"/>
      <c r="G38" s="77"/>
      <c r="H38" s="77"/>
      <c r="I38" s="77"/>
      <c r="J38" s="77"/>
      <c r="K38" s="77"/>
      <c r="L38" s="77"/>
    </row>
    <row r="39" spans="4:12" s="1" customFormat="1">
      <c r="D39" s="77"/>
      <c r="E39" s="77"/>
      <c r="F39" s="77"/>
      <c r="G39" s="77"/>
      <c r="H39" s="77"/>
      <c r="I39" s="77"/>
      <c r="J39" s="77"/>
      <c r="K39" s="77"/>
      <c r="L39" s="77"/>
    </row>
    <row r="40" spans="4:12" s="1" customFormat="1">
      <c r="D40" s="77"/>
      <c r="E40" s="77"/>
      <c r="F40" s="77"/>
      <c r="G40" s="77"/>
      <c r="H40" s="77"/>
      <c r="I40" s="77"/>
      <c r="J40" s="77"/>
      <c r="K40" s="77"/>
      <c r="L40" s="77"/>
    </row>
    <row r="41" spans="4:12" s="1" customFormat="1">
      <c r="D41" s="77"/>
      <c r="E41" s="77"/>
      <c r="F41" s="77"/>
      <c r="G41" s="77"/>
      <c r="H41" s="77"/>
      <c r="I41" s="77"/>
      <c r="J41" s="77"/>
      <c r="K41" s="77"/>
      <c r="L41" s="77"/>
    </row>
    <row r="42" spans="4:12" s="1" customFormat="1">
      <c r="D42" s="77"/>
      <c r="E42" s="77"/>
      <c r="F42" s="77"/>
      <c r="G42" s="77"/>
      <c r="H42" s="77"/>
      <c r="I42" s="77"/>
      <c r="J42" s="77"/>
      <c r="K42" s="77"/>
      <c r="L42" s="77"/>
    </row>
    <row r="43" spans="4:12" s="1" customFormat="1">
      <c r="D43" s="77"/>
      <c r="E43" s="77"/>
      <c r="F43" s="77"/>
      <c r="G43" s="77"/>
      <c r="H43" s="77"/>
      <c r="I43" s="77"/>
      <c r="J43" s="77"/>
      <c r="K43" s="77"/>
      <c r="L43" s="77"/>
    </row>
    <row r="44" spans="4:12" s="1" customFormat="1">
      <c r="D44" s="77"/>
      <c r="E44" s="77"/>
      <c r="F44" s="77"/>
      <c r="G44" s="77"/>
      <c r="H44" s="77"/>
      <c r="I44" s="77"/>
      <c r="J44" s="77"/>
      <c r="K44" s="77"/>
      <c r="L44" s="77"/>
    </row>
    <row r="45" spans="4:12" s="1" customFormat="1">
      <c r="D45" s="77"/>
      <c r="E45" s="77"/>
      <c r="F45" s="77"/>
      <c r="G45" s="77"/>
      <c r="H45" s="77"/>
      <c r="I45" s="77"/>
      <c r="J45" s="77"/>
      <c r="K45" s="77"/>
      <c r="L45" s="77"/>
    </row>
    <row r="46" spans="4:12" s="1" customFormat="1">
      <c r="D46" s="77"/>
      <c r="E46" s="77"/>
      <c r="F46" s="77"/>
      <c r="G46" s="77"/>
      <c r="H46" s="77"/>
      <c r="I46" s="77"/>
      <c r="J46" s="77"/>
      <c r="K46" s="77"/>
      <c r="L46" s="77"/>
    </row>
    <row r="47" spans="4:12" s="1" customFormat="1">
      <c r="D47" s="77"/>
      <c r="E47" s="77"/>
      <c r="F47" s="77"/>
      <c r="G47" s="77"/>
      <c r="H47" s="77"/>
      <c r="I47" s="77"/>
      <c r="J47" s="77"/>
      <c r="K47" s="77"/>
      <c r="L47" s="77"/>
    </row>
    <row r="48" spans="4:12" s="1" customFormat="1">
      <c r="D48" s="77"/>
      <c r="E48" s="77"/>
      <c r="F48" s="77"/>
      <c r="G48" s="77"/>
      <c r="H48" s="77"/>
      <c r="I48" s="77"/>
      <c r="J48" s="77"/>
      <c r="K48" s="77"/>
      <c r="L48" s="77"/>
    </row>
    <row r="49" spans="4:12" s="1" customFormat="1">
      <c r="D49" s="77"/>
      <c r="E49" s="77"/>
      <c r="F49" s="77"/>
      <c r="G49" s="77"/>
      <c r="H49" s="77"/>
      <c r="I49" s="77"/>
      <c r="J49" s="77"/>
      <c r="K49" s="77"/>
      <c r="L49" s="77"/>
    </row>
    <row r="50" spans="4:12" s="1" customFormat="1">
      <c r="D50" s="77"/>
      <c r="E50" s="77"/>
      <c r="F50" s="77"/>
      <c r="G50" s="77"/>
      <c r="H50" s="77"/>
      <c r="I50" s="77"/>
      <c r="J50" s="77"/>
      <c r="K50" s="77"/>
      <c r="L50" s="77"/>
    </row>
    <row r="51" spans="4:12" s="1" customFormat="1">
      <c r="D51" s="77"/>
      <c r="E51" s="77"/>
      <c r="F51" s="77"/>
      <c r="G51" s="77"/>
      <c r="H51" s="77"/>
      <c r="I51" s="77"/>
      <c r="J51" s="77"/>
      <c r="K51" s="77"/>
      <c r="L51" s="77"/>
    </row>
    <row r="52" spans="4:12" s="1" customFormat="1">
      <c r="D52" s="77"/>
      <c r="E52" s="77"/>
      <c r="F52" s="77"/>
      <c r="G52" s="77"/>
      <c r="H52" s="77"/>
      <c r="I52" s="77"/>
      <c r="J52" s="77"/>
      <c r="K52" s="77"/>
      <c r="L52" s="77"/>
    </row>
    <row r="53" spans="4:12" s="1" customFormat="1">
      <c r="D53" s="77"/>
      <c r="E53" s="77"/>
      <c r="F53" s="77"/>
      <c r="G53" s="77"/>
      <c r="H53" s="77"/>
      <c r="I53" s="77"/>
      <c r="J53" s="77"/>
      <c r="K53" s="77"/>
      <c r="L53" s="77"/>
    </row>
    <row r="54" spans="4:12" s="1" customFormat="1">
      <c r="D54" s="77"/>
      <c r="E54" s="77"/>
      <c r="F54" s="77"/>
      <c r="G54" s="77"/>
      <c r="H54" s="77"/>
      <c r="I54" s="77"/>
      <c r="J54" s="77"/>
      <c r="K54" s="77"/>
      <c r="L54" s="77"/>
    </row>
    <row r="55" spans="4:12" s="1" customFormat="1">
      <c r="D55" s="77"/>
      <c r="E55" s="77"/>
      <c r="F55" s="77"/>
      <c r="G55" s="77"/>
      <c r="H55" s="77"/>
      <c r="I55" s="77"/>
      <c r="J55" s="77"/>
      <c r="K55" s="77"/>
      <c r="L55" s="77"/>
    </row>
    <row r="56" spans="4:12" s="1" customFormat="1">
      <c r="D56" s="77"/>
      <c r="E56" s="77"/>
      <c r="F56" s="77"/>
      <c r="G56" s="77"/>
      <c r="H56" s="77"/>
      <c r="I56" s="77"/>
      <c r="J56" s="77"/>
      <c r="K56" s="77"/>
      <c r="L56" s="77"/>
    </row>
    <row r="57" spans="4:12" s="1" customFormat="1">
      <c r="D57" s="77"/>
      <c r="E57" s="77"/>
      <c r="F57" s="77"/>
      <c r="G57" s="77"/>
      <c r="H57" s="77"/>
      <c r="I57" s="77"/>
      <c r="J57" s="77"/>
      <c r="K57" s="77"/>
      <c r="L57" s="77"/>
    </row>
    <row r="58" spans="4:12" s="1" customFormat="1">
      <c r="D58" s="77"/>
      <c r="E58" s="77"/>
      <c r="F58" s="77"/>
      <c r="G58" s="77"/>
      <c r="H58" s="77"/>
      <c r="I58" s="77"/>
      <c r="J58" s="77"/>
      <c r="K58" s="77"/>
      <c r="L58" s="77"/>
    </row>
    <row r="59" spans="4:12" s="1" customFormat="1">
      <c r="D59" s="77"/>
      <c r="E59" s="77"/>
      <c r="F59" s="77"/>
      <c r="G59" s="77"/>
      <c r="H59" s="77"/>
      <c r="I59" s="77"/>
      <c r="J59" s="77"/>
      <c r="K59" s="77"/>
      <c r="L59" s="77"/>
    </row>
    <row r="60" spans="4:12" s="1" customFormat="1">
      <c r="D60" s="77"/>
      <c r="E60" s="77"/>
      <c r="F60" s="77"/>
      <c r="G60" s="77"/>
      <c r="H60" s="77"/>
      <c r="I60" s="77"/>
      <c r="J60" s="77"/>
      <c r="K60" s="77"/>
      <c r="L60" s="77"/>
    </row>
    <row r="61" spans="4:12" s="1" customFormat="1">
      <c r="D61" s="77"/>
      <c r="E61" s="77"/>
      <c r="F61" s="77"/>
      <c r="G61" s="77"/>
      <c r="H61" s="77"/>
      <c r="I61" s="77"/>
      <c r="J61" s="77"/>
      <c r="K61" s="77"/>
      <c r="L61" s="77"/>
    </row>
    <row r="62" spans="4:12" s="1" customFormat="1">
      <c r="D62" s="77"/>
      <c r="E62" s="77"/>
      <c r="F62" s="77"/>
      <c r="G62" s="77"/>
      <c r="H62" s="77"/>
      <c r="I62" s="77"/>
      <c r="J62" s="77"/>
      <c r="K62" s="77"/>
      <c r="L62" s="77"/>
    </row>
    <row r="63" spans="4:12" s="1" customFormat="1">
      <c r="D63" s="77"/>
      <c r="E63" s="77"/>
      <c r="F63" s="77"/>
      <c r="G63" s="77"/>
      <c r="H63" s="77"/>
      <c r="I63" s="77"/>
      <c r="J63" s="77"/>
      <c r="K63" s="77"/>
      <c r="L63" s="77"/>
    </row>
    <row r="64" spans="4:12" s="1" customFormat="1">
      <c r="D64" s="77"/>
      <c r="E64" s="77"/>
      <c r="F64" s="77"/>
      <c r="G64" s="77"/>
      <c r="H64" s="77"/>
      <c r="I64" s="77"/>
      <c r="J64" s="77"/>
      <c r="K64" s="77"/>
      <c r="L64" s="77"/>
    </row>
    <row r="65" spans="4:12" s="1" customFormat="1">
      <c r="D65" s="77"/>
      <c r="E65" s="77"/>
      <c r="F65" s="77"/>
      <c r="G65" s="77"/>
      <c r="H65" s="77"/>
      <c r="I65" s="77"/>
      <c r="J65" s="77"/>
      <c r="K65" s="77"/>
      <c r="L65" s="77"/>
    </row>
    <row r="66" spans="4:12" s="1" customFormat="1">
      <c r="D66" s="77"/>
      <c r="E66" s="77"/>
      <c r="F66" s="77"/>
      <c r="G66" s="77"/>
      <c r="H66" s="77"/>
      <c r="I66" s="77"/>
      <c r="J66" s="77"/>
      <c r="K66" s="77"/>
      <c r="L66" s="77"/>
    </row>
    <row r="67" spans="4:12" s="1" customFormat="1">
      <c r="D67" s="77"/>
      <c r="E67" s="77"/>
      <c r="F67" s="77"/>
      <c r="G67" s="77"/>
      <c r="H67" s="77"/>
      <c r="I67" s="77"/>
      <c r="J67" s="77"/>
      <c r="K67" s="77"/>
      <c r="L67" s="77"/>
    </row>
    <row r="68" spans="4:12" s="1" customFormat="1">
      <c r="D68" s="77"/>
      <c r="E68" s="77"/>
      <c r="F68" s="77"/>
      <c r="G68" s="77"/>
      <c r="H68" s="77"/>
      <c r="I68" s="77"/>
      <c r="J68" s="77"/>
      <c r="K68" s="77"/>
      <c r="L68" s="77"/>
    </row>
    <row r="69" spans="4:12" s="1" customFormat="1">
      <c r="D69" s="77"/>
      <c r="E69" s="77"/>
      <c r="F69" s="77"/>
      <c r="G69" s="77"/>
      <c r="H69" s="77"/>
      <c r="I69" s="77"/>
      <c r="J69" s="77"/>
      <c r="K69" s="77"/>
      <c r="L69" s="77"/>
    </row>
    <row r="70" spans="4:12" s="1" customFormat="1">
      <c r="D70" s="77"/>
      <c r="E70" s="77"/>
      <c r="F70" s="77"/>
      <c r="G70" s="77"/>
      <c r="H70" s="77"/>
      <c r="I70" s="77"/>
      <c r="J70" s="77"/>
      <c r="K70" s="77"/>
      <c r="L70" s="77"/>
    </row>
    <row r="71" spans="4:12" s="1" customFormat="1">
      <c r="D71" s="77"/>
      <c r="E71" s="77"/>
      <c r="F71" s="77"/>
      <c r="G71" s="77"/>
      <c r="H71" s="77"/>
      <c r="I71" s="77"/>
      <c r="J71" s="77"/>
      <c r="K71" s="77"/>
      <c r="L71" s="77"/>
    </row>
    <row r="72" spans="4:12" s="1" customFormat="1">
      <c r="D72" s="77"/>
      <c r="E72" s="77"/>
      <c r="F72" s="77"/>
      <c r="G72" s="77"/>
      <c r="H72" s="77"/>
      <c r="I72" s="77"/>
      <c r="J72" s="77"/>
      <c r="K72" s="77"/>
      <c r="L72" s="77"/>
    </row>
    <row r="73" spans="4:12" s="1" customFormat="1">
      <c r="D73" s="77"/>
      <c r="E73" s="77"/>
      <c r="F73" s="77"/>
      <c r="G73" s="77"/>
      <c r="H73" s="77"/>
      <c r="I73" s="77"/>
      <c r="J73" s="77"/>
      <c r="K73" s="77"/>
      <c r="L73" s="77"/>
    </row>
    <row r="74" spans="4:12" s="1" customFormat="1">
      <c r="D74" s="77"/>
      <c r="E74" s="77"/>
      <c r="F74" s="77"/>
      <c r="G74" s="77"/>
      <c r="H74" s="77"/>
      <c r="I74" s="77"/>
      <c r="J74" s="77"/>
      <c r="K74" s="77"/>
      <c r="L74" s="77"/>
    </row>
    <row r="75" spans="4:12" s="1" customFormat="1">
      <c r="D75" s="77"/>
      <c r="E75" s="77"/>
      <c r="F75" s="77"/>
      <c r="G75" s="77"/>
      <c r="H75" s="77"/>
      <c r="I75" s="77"/>
      <c r="J75" s="77"/>
      <c r="K75" s="77"/>
      <c r="L75" s="77"/>
    </row>
    <row r="76" spans="4:12" s="1" customFormat="1">
      <c r="D76" s="77"/>
      <c r="E76" s="77"/>
      <c r="F76" s="77"/>
      <c r="G76" s="77"/>
      <c r="H76" s="77"/>
      <c r="I76" s="77"/>
      <c r="J76" s="77"/>
      <c r="K76" s="77"/>
      <c r="L76" s="77"/>
    </row>
    <row r="77" spans="4:12" s="1" customFormat="1">
      <c r="D77" s="77"/>
      <c r="E77" s="77"/>
      <c r="F77" s="77"/>
      <c r="G77" s="77"/>
      <c r="H77" s="77"/>
      <c r="I77" s="77"/>
      <c r="J77" s="77"/>
      <c r="K77" s="77"/>
      <c r="L77" s="77"/>
    </row>
    <row r="78" spans="4:12" s="1" customFormat="1">
      <c r="D78" s="77"/>
      <c r="E78" s="77"/>
      <c r="F78" s="77"/>
      <c r="G78" s="77"/>
      <c r="H78" s="77"/>
      <c r="I78" s="77"/>
      <c r="J78" s="77"/>
      <c r="K78" s="77"/>
      <c r="L78" s="77"/>
    </row>
    <row r="79" spans="4:12" s="1" customFormat="1">
      <c r="D79" s="77"/>
      <c r="E79" s="77"/>
      <c r="F79" s="77"/>
      <c r="G79" s="77"/>
      <c r="H79" s="77"/>
      <c r="I79" s="77"/>
      <c r="J79" s="77"/>
      <c r="K79" s="77"/>
      <c r="L79" s="77"/>
    </row>
    <row r="80" spans="4:12" s="1" customFormat="1">
      <c r="D80" s="77"/>
      <c r="E80" s="77"/>
      <c r="F80" s="77"/>
      <c r="G80" s="77"/>
      <c r="H80" s="77"/>
      <c r="I80" s="77"/>
      <c r="J80" s="77"/>
      <c r="K80" s="77"/>
      <c r="L80" s="77"/>
    </row>
    <row r="81" spans="4:12" s="1" customFormat="1">
      <c r="D81" s="77"/>
      <c r="E81" s="77"/>
      <c r="F81" s="77"/>
      <c r="G81" s="77"/>
      <c r="H81" s="77"/>
      <c r="I81" s="77"/>
      <c r="J81" s="77"/>
      <c r="K81" s="77"/>
      <c r="L81" s="77"/>
    </row>
    <row r="82" spans="4:12" s="1" customFormat="1">
      <c r="D82" s="77"/>
      <c r="E82" s="77"/>
      <c r="F82" s="77"/>
      <c r="G82" s="77"/>
      <c r="H82" s="77"/>
      <c r="I82" s="77"/>
      <c r="J82" s="77"/>
      <c r="K82" s="77"/>
      <c r="L82" s="77"/>
    </row>
    <row r="83" spans="4:12" s="1" customFormat="1">
      <c r="D83" s="77"/>
      <c r="E83" s="77"/>
      <c r="F83" s="77"/>
      <c r="G83" s="77"/>
      <c r="H83" s="77"/>
      <c r="I83" s="77"/>
      <c r="J83" s="77"/>
      <c r="K83" s="77"/>
      <c r="L83" s="77"/>
    </row>
    <row r="84" spans="4:12" s="1" customFormat="1">
      <c r="D84" s="77"/>
      <c r="E84" s="77"/>
      <c r="F84" s="77"/>
      <c r="G84" s="77"/>
      <c r="H84" s="77"/>
      <c r="I84" s="77"/>
      <c r="J84" s="77"/>
      <c r="K84" s="77"/>
      <c r="L84" s="77"/>
    </row>
    <row r="85" spans="4:12" s="1" customFormat="1">
      <c r="D85" s="77"/>
      <c r="E85" s="77"/>
      <c r="F85" s="77"/>
      <c r="G85" s="77"/>
      <c r="H85" s="77"/>
      <c r="I85" s="77"/>
      <c r="J85" s="77"/>
      <c r="K85" s="77"/>
      <c r="L85" s="77"/>
    </row>
    <row r="86" spans="4:12" s="1" customFormat="1">
      <c r="D86" s="77"/>
      <c r="E86" s="77"/>
      <c r="F86" s="77"/>
      <c r="G86" s="77"/>
      <c r="H86" s="77"/>
      <c r="I86" s="77"/>
      <c r="J86" s="77"/>
      <c r="K86" s="77"/>
      <c r="L86" s="77"/>
    </row>
    <row r="87" spans="4:12" s="1" customFormat="1">
      <c r="D87" s="77"/>
      <c r="E87" s="77"/>
      <c r="F87" s="77"/>
      <c r="G87" s="77"/>
      <c r="H87" s="77"/>
      <c r="I87" s="77"/>
      <c r="J87" s="77"/>
      <c r="K87" s="77"/>
      <c r="L87" s="77"/>
    </row>
    <row r="88" spans="4:12" s="1" customFormat="1">
      <c r="D88" s="77"/>
      <c r="E88" s="77"/>
      <c r="F88" s="77"/>
      <c r="G88" s="77"/>
      <c r="H88" s="77"/>
      <c r="I88" s="77"/>
      <c r="J88" s="77"/>
      <c r="K88" s="77"/>
      <c r="L88" s="77"/>
    </row>
    <row r="89" spans="4:12" s="1" customFormat="1">
      <c r="D89" s="77"/>
      <c r="E89" s="77"/>
      <c r="F89" s="77"/>
      <c r="G89" s="77"/>
      <c r="H89" s="77"/>
      <c r="I89" s="77"/>
      <c r="J89" s="77"/>
      <c r="K89" s="77"/>
      <c r="L89" s="77"/>
    </row>
    <row r="90" spans="4:12" s="1" customFormat="1">
      <c r="D90" s="77"/>
      <c r="E90" s="77"/>
      <c r="F90" s="77"/>
      <c r="G90" s="77"/>
      <c r="H90" s="77"/>
      <c r="I90" s="77"/>
      <c r="J90" s="77"/>
      <c r="K90" s="77"/>
      <c r="L90" s="77"/>
    </row>
    <row r="91" spans="4:12" s="1" customFormat="1">
      <c r="D91" s="77"/>
      <c r="E91" s="77"/>
      <c r="F91" s="77"/>
      <c r="G91" s="77"/>
      <c r="H91" s="77"/>
      <c r="I91" s="77"/>
      <c r="J91" s="77"/>
      <c r="K91" s="77"/>
      <c r="L91" s="77"/>
    </row>
    <row r="92" spans="4:12" s="1" customFormat="1">
      <c r="D92" s="77"/>
      <c r="E92" s="77"/>
      <c r="F92" s="77"/>
      <c r="G92" s="77"/>
      <c r="H92" s="77"/>
      <c r="I92" s="77"/>
      <c r="J92" s="77"/>
      <c r="K92" s="77"/>
      <c r="L92" s="77"/>
    </row>
    <row r="93" spans="4:12" s="1" customFormat="1">
      <c r="D93" s="77"/>
      <c r="E93" s="77"/>
      <c r="F93" s="77"/>
      <c r="G93" s="77"/>
      <c r="H93" s="77"/>
      <c r="I93" s="77"/>
      <c r="J93" s="77"/>
      <c r="K93" s="77"/>
      <c r="L93" s="77"/>
    </row>
    <row r="94" spans="4:12" s="1" customFormat="1">
      <c r="D94" s="77"/>
      <c r="E94" s="77"/>
      <c r="F94" s="77"/>
      <c r="G94" s="77"/>
      <c r="H94" s="77"/>
      <c r="I94" s="77"/>
      <c r="J94" s="77"/>
      <c r="K94" s="77"/>
      <c r="L94" s="77"/>
    </row>
    <row r="95" spans="4:12" s="1" customFormat="1">
      <c r="D95" s="77"/>
      <c r="E95" s="77"/>
      <c r="F95" s="77"/>
      <c r="G95" s="77"/>
      <c r="H95" s="77"/>
      <c r="I95" s="77"/>
      <c r="J95" s="77"/>
      <c r="K95" s="77"/>
      <c r="L95" s="77"/>
    </row>
    <row r="96" spans="4:12" s="1" customFormat="1">
      <c r="D96" s="77"/>
      <c r="E96" s="77"/>
      <c r="F96" s="77"/>
      <c r="G96" s="77"/>
      <c r="H96" s="77"/>
      <c r="I96" s="77"/>
      <c r="J96" s="77"/>
      <c r="K96" s="77"/>
      <c r="L96" s="77"/>
    </row>
    <row r="97" spans="4:12" s="1" customFormat="1">
      <c r="D97" s="77"/>
      <c r="E97" s="77"/>
      <c r="F97" s="77"/>
      <c r="G97" s="77"/>
      <c r="H97" s="77"/>
      <c r="I97" s="77"/>
      <c r="J97" s="77"/>
      <c r="K97" s="77"/>
      <c r="L97" s="77"/>
    </row>
    <row r="98" spans="4:12" s="1" customFormat="1">
      <c r="D98" s="77"/>
      <c r="E98" s="77"/>
      <c r="F98" s="77"/>
      <c r="G98" s="77"/>
      <c r="H98" s="77"/>
      <c r="I98" s="77"/>
      <c r="J98" s="77"/>
      <c r="K98" s="77"/>
      <c r="L98" s="77"/>
    </row>
    <row r="99" spans="4:12" s="1" customFormat="1">
      <c r="D99" s="77"/>
      <c r="E99" s="77"/>
      <c r="F99" s="77"/>
      <c r="G99" s="77"/>
      <c r="H99" s="77"/>
      <c r="I99" s="77"/>
      <c r="J99" s="77"/>
      <c r="K99" s="77"/>
      <c r="L99" s="77"/>
    </row>
    <row r="100" spans="4:12" s="1" customFormat="1">
      <c r="D100" s="77"/>
      <c r="E100" s="77"/>
      <c r="F100" s="77"/>
      <c r="G100" s="77"/>
      <c r="H100" s="77"/>
      <c r="I100" s="77"/>
      <c r="J100" s="77"/>
      <c r="K100" s="77"/>
      <c r="L100" s="77"/>
    </row>
    <row r="101" spans="4:12" s="1" customFormat="1">
      <c r="D101" s="77"/>
      <c r="E101" s="77"/>
      <c r="F101" s="77"/>
      <c r="G101" s="77"/>
      <c r="H101" s="77"/>
      <c r="I101" s="77"/>
      <c r="J101" s="77"/>
      <c r="K101" s="77"/>
      <c r="L101" s="77"/>
    </row>
    <row r="102" spans="4:12" s="1" customFormat="1">
      <c r="D102" s="77"/>
      <c r="E102" s="77"/>
      <c r="F102" s="77"/>
      <c r="G102" s="77"/>
      <c r="H102" s="77"/>
      <c r="I102" s="77"/>
      <c r="J102" s="77"/>
      <c r="K102" s="77"/>
      <c r="L102" s="77"/>
    </row>
    <row r="103" spans="4:12" s="1" customFormat="1">
      <c r="D103" s="77"/>
      <c r="E103" s="77"/>
      <c r="F103" s="77"/>
      <c r="G103" s="77"/>
      <c r="H103" s="77"/>
      <c r="I103" s="77"/>
      <c r="J103" s="77"/>
      <c r="K103" s="77"/>
      <c r="L103" s="77"/>
    </row>
    <row r="104" spans="4:12" s="1" customFormat="1">
      <c r="D104" s="77"/>
      <c r="E104" s="77"/>
      <c r="F104" s="77"/>
      <c r="G104" s="77"/>
      <c r="H104" s="77"/>
      <c r="I104" s="77"/>
      <c r="J104" s="77"/>
      <c r="K104" s="77"/>
      <c r="L104" s="77"/>
    </row>
    <row r="105" spans="4:12" s="1" customFormat="1">
      <c r="D105" s="77"/>
      <c r="E105" s="77"/>
      <c r="F105" s="77"/>
      <c r="G105" s="77"/>
      <c r="H105" s="77"/>
      <c r="I105" s="77"/>
      <c r="J105" s="77"/>
      <c r="K105" s="77"/>
      <c r="L105" s="77"/>
    </row>
    <row r="106" spans="4:12" s="1" customFormat="1">
      <c r="D106" s="77"/>
      <c r="E106" s="77"/>
      <c r="F106" s="77"/>
      <c r="G106" s="77"/>
      <c r="H106" s="77"/>
      <c r="I106" s="77"/>
      <c r="J106" s="77"/>
      <c r="K106" s="77"/>
      <c r="L106" s="77"/>
    </row>
    <row r="107" spans="4:12" s="1" customFormat="1">
      <c r="D107" s="77"/>
      <c r="E107" s="77"/>
      <c r="F107" s="77"/>
      <c r="G107" s="77"/>
      <c r="H107" s="77"/>
      <c r="I107" s="77"/>
      <c r="J107" s="77"/>
      <c r="K107" s="77"/>
      <c r="L107" s="77"/>
    </row>
    <row r="108" spans="4:12" s="1" customFormat="1">
      <c r="D108" s="77"/>
      <c r="E108" s="77"/>
      <c r="F108" s="77"/>
      <c r="G108" s="77"/>
      <c r="H108" s="77"/>
      <c r="I108" s="77"/>
      <c r="J108" s="77"/>
      <c r="K108" s="77"/>
      <c r="L108" s="77"/>
    </row>
    <row r="109" spans="4:12" s="1" customFormat="1">
      <c r="D109" s="77"/>
      <c r="E109" s="77"/>
      <c r="F109" s="77"/>
      <c r="G109" s="77"/>
      <c r="H109" s="77"/>
      <c r="I109" s="77"/>
      <c r="J109" s="77"/>
      <c r="K109" s="77"/>
      <c r="L109" s="77"/>
    </row>
    <row r="110" spans="4:12" s="1" customFormat="1">
      <c r="D110" s="77"/>
      <c r="E110" s="77"/>
      <c r="F110" s="77"/>
      <c r="G110" s="77"/>
      <c r="H110" s="77"/>
      <c r="I110" s="77"/>
      <c r="J110" s="77"/>
      <c r="K110" s="77"/>
      <c r="L110" s="77"/>
    </row>
    <row r="111" spans="4:12" s="1" customFormat="1">
      <c r="D111" s="77"/>
      <c r="E111" s="77"/>
      <c r="F111" s="77"/>
      <c r="G111" s="77"/>
      <c r="H111" s="77"/>
      <c r="I111" s="77"/>
      <c r="J111" s="77"/>
      <c r="K111" s="77"/>
      <c r="L111" s="77"/>
    </row>
    <row r="112" spans="4:12" s="1" customFormat="1">
      <c r="D112" s="77"/>
      <c r="E112" s="77"/>
      <c r="F112" s="77"/>
      <c r="G112" s="77"/>
      <c r="H112" s="77"/>
      <c r="I112" s="77"/>
      <c r="J112" s="77"/>
      <c r="K112" s="77"/>
      <c r="L112" s="77"/>
    </row>
    <row r="113" spans="4:12" s="1" customFormat="1">
      <c r="D113" s="77"/>
      <c r="E113" s="77"/>
      <c r="F113" s="77"/>
      <c r="G113" s="77"/>
      <c r="H113" s="77"/>
      <c r="I113" s="77"/>
      <c r="J113" s="77"/>
      <c r="K113" s="77"/>
      <c r="L113" s="77"/>
    </row>
    <row r="114" spans="4:12" s="1" customFormat="1">
      <c r="D114" s="77"/>
      <c r="E114" s="77"/>
      <c r="F114" s="77"/>
      <c r="G114" s="77"/>
      <c r="H114" s="77"/>
      <c r="I114" s="77"/>
      <c r="J114" s="77"/>
      <c r="K114" s="77"/>
      <c r="L114" s="77"/>
    </row>
    <row r="115" spans="4:12" s="1" customFormat="1">
      <c r="D115" s="77"/>
      <c r="E115" s="77"/>
      <c r="F115" s="77"/>
      <c r="G115" s="77"/>
      <c r="H115" s="77"/>
      <c r="I115" s="77"/>
      <c r="J115" s="77"/>
      <c r="K115" s="77"/>
      <c r="L115" s="77"/>
    </row>
    <row r="116" spans="4:12" s="1" customFormat="1">
      <c r="D116" s="77"/>
      <c r="E116" s="77"/>
      <c r="F116" s="77"/>
      <c r="G116" s="77"/>
      <c r="H116" s="77"/>
      <c r="I116" s="77"/>
      <c r="J116" s="77"/>
      <c r="K116" s="77"/>
      <c r="L116" s="77"/>
    </row>
    <row r="117" spans="4:12" s="1" customFormat="1">
      <c r="D117" s="77"/>
      <c r="E117" s="77"/>
      <c r="F117" s="77"/>
      <c r="G117" s="77"/>
      <c r="H117" s="77"/>
      <c r="I117" s="77"/>
      <c r="J117" s="77"/>
      <c r="K117" s="77"/>
      <c r="L117" s="77"/>
    </row>
    <row r="118" spans="4:12" s="1" customFormat="1">
      <c r="D118" s="77"/>
      <c r="E118" s="77"/>
      <c r="F118" s="77"/>
      <c r="G118" s="77"/>
      <c r="H118" s="77"/>
      <c r="I118" s="77"/>
      <c r="J118" s="77"/>
      <c r="K118" s="77"/>
      <c r="L118" s="77"/>
    </row>
    <row r="119" spans="4:12" s="1" customFormat="1">
      <c r="D119" s="77"/>
      <c r="E119" s="77"/>
      <c r="F119" s="77"/>
      <c r="G119" s="77"/>
      <c r="H119" s="77"/>
      <c r="I119" s="77"/>
      <c r="J119" s="77"/>
      <c r="K119" s="77"/>
      <c r="L119" s="77"/>
    </row>
    <row r="120" spans="4:12" s="1" customFormat="1">
      <c r="D120" s="77"/>
      <c r="E120" s="77"/>
      <c r="F120" s="77"/>
      <c r="G120" s="77"/>
      <c r="H120" s="77"/>
      <c r="I120" s="77"/>
      <c r="J120" s="77"/>
      <c r="K120" s="77"/>
      <c r="L120" s="77"/>
    </row>
    <row r="121" spans="4:12" s="1" customFormat="1">
      <c r="D121" s="77"/>
      <c r="E121" s="77"/>
      <c r="F121" s="77"/>
      <c r="G121" s="77"/>
      <c r="H121" s="77"/>
      <c r="I121" s="77"/>
      <c r="J121" s="77"/>
      <c r="K121" s="77"/>
      <c r="L121" s="77"/>
    </row>
    <row r="122" spans="4:12" s="1" customFormat="1">
      <c r="D122" s="77"/>
      <c r="E122" s="77"/>
      <c r="F122" s="77"/>
      <c r="G122" s="77"/>
      <c r="H122" s="77"/>
      <c r="I122" s="77"/>
      <c r="J122" s="77"/>
      <c r="K122" s="77"/>
      <c r="L122" s="77"/>
    </row>
    <row r="123" spans="4:12" s="1" customFormat="1">
      <c r="D123" s="77"/>
      <c r="E123" s="77"/>
      <c r="F123" s="77"/>
      <c r="G123" s="77"/>
      <c r="H123" s="77"/>
      <c r="I123" s="77"/>
      <c r="J123" s="77"/>
      <c r="K123" s="77"/>
      <c r="L123" s="77"/>
    </row>
    <row r="124" spans="4:12" s="1" customFormat="1">
      <c r="D124" s="77"/>
      <c r="E124" s="77"/>
      <c r="F124" s="77"/>
      <c r="G124" s="77"/>
      <c r="H124" s="77"/>
      <c r="I124" s="77"/>
      <c r="J124" s="77"/>
      <c r="K124" s="77"/>
      <c r="L124" s="77"/>
    </row>
    <row r="125" spans="4:12" s="1" customFormat="1">
      <c r="D125" s="77"/>
      <c r="E125" s="77"/>
      <c r="F125" s="77"/>
      <c r="G125" s="77"/>
      <c r="H125" s="77"/>
      <c r="I125" s="77"/>
      <c r="J125" s="77"/>
      <c r="K125" s="77"/>
      <c r="L125" s="77"/>
    </row>
    <row r="126" spans="4:12" s="1" customFormat="1">
      <c r="D126" s="77"/>
      <c r="E126" s="77"/>
      <c r="F126" s="77"/>
      <c r="G126" s="77"/>
      <c r="H126" s="77"/>
      <c r="I126" s="77"/>
      <c r="J126" s="77"/>
      <c r="K126" s="77"/>
      <c r="L126" s="77"/>
    </row>
    <row r="127" spans="4:12" s="1" customFormat="1">
      <c r="D127" s="77"/>
      <c r="E127" s="77"/>
      <c r="F127" s="77"/>
      <c r="G127" s="77"/>
      <c r="H127" s="77"/>
      <c r="I127" s="77"/>
      <c r="J127" s="77"/>
      <c r="K127" s="77"/>
      <c r="L127" s="77"/>
    </row>
    <row r="128" spans="4:12" s="1" customFormat="1">
      <c r="D128" s="77"/>
      <c r="E128" s="77"/>
      <c r="F128" s="77"/>
      <c r="G128" s="77"/>
      <c r="H128" s="77"/>
      <c r="I128" s="77"/>
      <c r="J128" s="77"/>
      <c r="K128" s="77"/>
      <c r="L128" s="77"/>
    </row>
    <row r="129" spans="4:12" s="1" customFormat="1">
      <c r="D129" s="77"/>
      <c r="E129" s="77"/>
      <c r="F129" s="77"/>
      <c r="G129" s="77"/>
      <c r="H129" s="77"/>
      <c r="I129" s="77"/>
      <c r="J129" s="77"/>
      <c r="K129" s="77"/>
      <c r="L129" s="77"/>
    </row>
    <row r="130" spans="4:12" s="1" customFormat="1">
      <c r="D130" s="77"/>
      <c r="E130" s="77"/>
      <c r="F130" s="77"/>
      <c r="G130" s="77"/>
      <c r="H130" s="77"/>
      <c r="I130" s="77"/>
      <c r="J130" s="77"/>
      <c r="K130" s="77"/>
      <c r="L130" s="77"/>
    </row>
    <row r="131" spans="4:12" s="1" customFormat="1">
      <c r="D131" s="77"/>
      <c r="E131" s="77"/>
      <c r="F131" s="77"/>
      <c r="G131" s="77"/>
      <c r="H131" s="77"/>
      <c r="I131" s="77"/>
      <c r="J131" s="77"/>
      <c r="K131" s="77"/>
      <c r="L131" s="77"/>
    </row>
    <row r="132" spans="4:12" s="1" customFormat="1">
      <c r="D132" s="77"/>
      <c r="E132" s="77"/>
      <c r="F132" s="77"/>
      <c r="G132" s="77"/>
      <c r="H132" s="77"/>
      <c r="I132" s="77"/>
      <c r="J132" s="77"/>
      <c r="K132" s="77"/>
      <c r="L132" s="77"/>
    </row>
    <row r="133" spans="4:12" s="1" customFormat="1">
      <c r="D133" s="77"/>
      <c r="E133" s="77"/>
      <c r="F133" s="77"/>
      <c r="G133" s="77"/>
      <c r="H133" s="77"/>
      <c r="I133" s="77"/>
      <c r="J133" s="77"/>
      <c r="K133" s="77"/>
      <c r="L133" s="77"/>
    </row>
    <row r="134" spans="4:12" s="1" customFormat="1">
      <c r="D134" s="77"/>
      <c r="E134" s="77"/>
      <c r="F134" s="77"/>
      <c r="G134" s="77"/>
      <c r="H134" s="77"/>
      <c r="I134" s="77"/>
      <c r="J134" s="77"/>
      <c r="K134" s="77"/>
      <c r="L134" s="77"/>
    </row>
    <row r="135" spans="4:12" s="1" customFormat="1">
      <c r="D135" s="77"/>
      <c r="E135" s="77"/>
      <c r="F135" s="77"/>
      <c r="G135" s="77"/>
      <c r="H135" s="77"/>
      <c r="I135" s="77"/>
      <c r="J135" s="77"/>
      <c r="K135" s="77"/>
      <c r="L135" s="77"/>
    </row>
    <row r="136" spans="4:12" s="1" customFormat="1">
      <c r="D136" s="77"/>
      <c r="E136" s="77"/>
      <c r="F136" s="77"/>
      <c r="G136" s="77"/>
      <c r="H136" s="77"/>
      <c r="I136" s="77"/>
      <c r="J136" s="77"/>
      <c r="K136" s="77"/>
      <c r="L136" s="77"/>
    </row>
    <row r="137" spans="4:12" s="1" customFormat="1">
      <c r="D137" s="77"/>
      <c r="E137" s="77"/>
      <c r="F137" s="77"/>
      <c r="G137" s="77"/>
      <c r="H137" s="77"/>
      <c r="I137" s="77"/>
      <c r="J137" s="77"/>
      <c r="K137" s="77"/>
      <c r="L137" s="77"/>
    </row>
    <row r="138" spans="4:12" s="1" customFormat="1">
      <c r="D138" s="77"/>
      <c r="E138" s="77"/>
      <c r="F138" s="77"/>
      <c r="G138" s="77"/>
      <c r="H138" s="77"/>
      <c r="I138" s="77"/>
      <c r="J138" s="77"/>
      <c r="K138" s="77"/>
      <c r="L138" s="77"/>
    </row>
    <row r="139" spans="4:12" s="1" customFormat="1">
      <c r="D139" s="77"/>
      <c r="E139" s="77"/>
      <c r="F139" s="77"/>
      <c r="G139" s="77"/>
      <c r="H139" s="77"/>
      <c r="I139" s="77"/>
      <c r="J139" s="77"/>
      <c r="K139" s="77"/>
      <c r="L139" s="77"/>
    </row>
    <row r="140" spans="4:12" s="1" customFormat="1">
      <c r="D140" s="77"/>
      <c r="E140" s="77"/>
      <c r="F140" s="77"/>
      <c r="G140" s="77"/>
      <c r="H140" s="77"/>
      <c r="I140" s="77"/>
      <c r="J140" s="77"/>
      <c r="K140" s="77"/>
      <c r="L140" s="77"/>
    </row>
    <row r="141" spans="4:12" s="1" customFormat="1">
      <c r="D141" s="77"/>
      <c r="E141" s="77"/>
      <c r="F141" s="77"/>
      <c r="G141" s="77"/>
      <c r="H141" s="77"/>
      <c r="I141" s="77"/>
      <c r="J141" s="77"/>
      <c r="K141" s="77"/>
      <c r="L141" s="77"/>
    </row>
    <row r="142" spans="4:12" s="1" customFormat="1">
      <c r="D142" s="77"/>
      <c r="E142" s="77"/>
      <c r="F142" s="77"/>
      <c r="G142" s="77"/>
      <c r="H142" s="77"/>
      <c r="I142" s="77"/>
      <c r="J142" s="77"/>
      <c r="K142" s="77"/>
      <c r="L142" s="77"/>
    </row>
    <row r="143" spans="4:12" s="1" customFormat="1">
      <c r="D143" s="77"/>
      <c r="E143" s="77"/>
      <c r="F143" s="77"/>
      <c r="G143" s="77"/>
      <c r="H143" s="77"/>
      <c r="I143" s="77"/>
      <c r="J143" s="77"/>
      <c r="K143" s="77"/>
      <c r="L143" s="77"/>
    </row>
    <row r="144" spans="4:12" s="1" customFormat="1">
      <c r="D144" s="77"/>
      <c r="E144" s="77"/>
      <c r="F144" s="77"/>
      <c r="G144" s="77"/>
      <c r="H144" s="77"/>
      <c r="I144" s="77"/>
      <c r="J144" s="77"/>
      <c r="K144" s="77"/>
      <c r="L144" s="77"/>
    </row>
    <row r="145" spans="4:12" s="1" customFormat="1">
      <c r="D145" s="77"/>
      <c r="E145" s="77"/>
      <c r="F145" s="77"/>
      <c r="G145" s="77"/>
      <c r="H145" s="77"/>
      <c r="I145" s="77"/>
      <c r="J145" s="77"/>
      <c r="K145" s="77"/>
      <c r="L145" s="77"/>
    </row>
    <row r="146" spans="4:12" s="1" customFormat="1">
      <c r="D146" s="77"/>
      <c r="E146" s="77"/>
      <c r="F146" s="77"/>
      <c r="G146" s="77"/>
      <c r="H146" s="77"/>
      <c r="I146" s="77"/>
      <c r="J146" s="77"/>
      <c r="K146" s="77"/>
      <c r="L146" s="77"/>
    </row>
    <row r="147" spans="4:12" s="1" customFormat="1">
      <c r="D147" s="77"/>
      <c r="E147" s="77"/>
      <c r="F147" s="77"/>
      <c r="G147" s="77"/>
      <c r="H147" s="77"/>
      <c r="I147" s="77"/>
      <c r="J147" s="77"/>
      <c r="K147" s="77"/>
      <c r="L147" s="77"/>
    </row>
    <row r="148" spans="4:12" s="1" customFormat="1">
      <c r="D148" s="77"/>
      <c r="E148" s="77"/>
      <c r="F148" s="77"/>
      <c r="G148" s="77"/>
      <c r="H148" s="77"/>
      <c r="I148" s="77"/>
      <c r="J148" s="77"/>
      <c r="K148" s="77"/>
      <c r="L148" s="77"/>
    </row>
    <row r="149" spans="4:12" s="1" customFormat="1">
      <c r="D149" s="77"/>
      <c r="E149" s="77"/>
      <c r="F149" s="77"/>
      <c r="G149" s="77"/>
      <c r="H149" s="77"/>
      <c r="I149" s="77"/>
      <c r="J149" s="77"/>
      <c r="K149" s="77"/>
      <c r="L149" s="77"/>
    </row>
    <row r="150" spans="4:12" s="1" customFormat="1">
      <c r="D150" s="77"/>
      <c r="E150" s="77"/>
      <c r="F150" s="77"/>
      <c r="G150" s="77"/>
      <c r="H150" s="77"/>
      <c r="I150" s="77"/>
      <c r="J150" s="77"/>
      <c r="K150" s="77"/>
      <c r="L150" s="77"/>
    </row>
    <row r="151" spans="4:12" s="1" customFormat="1">
      <c r="D151" s="77"/>
      <c r="E151" s="77"/>
      <c r="F151" s="77"/>
      <c r="G151" s="77"/>
      <c r="H151" s="77"/>
      <c r="I151" s="77"/>
      <c r="J151" s="77"/>
      <c r="K151" s="77"/>
      <c r="L151" s="77"/>
    </row>
    <row r="152" spans="4:12" s="1" customFormat="1">
      <c r="D152" s="77"/>
      <c r="E152" s="77"/>
      <c r="F152" s="77"/>
      <c r="G152" s="77"/>
      <c r="H152" s="77"/>
      <c r="I152" s="77"/>
      <c r="J152" s="77"/>
      <c r="K152" s="77"/>
      <c r="L152" s="77"/>
    </row>
    <row r="153" spans="4:12" s="1" customFormat="1">
      <c r="D153" s="77"/>
      <c r="E153" s="77"/>
      <c r="F153" s="77"/>
      <c r="G153" s="77"/>
      <c r="H153" s="77"/>
      <c r="I153" s="77"/>
      <c r="J153" s="77"/>
      <c r="K153" s="77"/>
      <c r="L153" s="77"/>
    </row>
    <row r="154" spans="4:12" s="1" customFormat="1">
      <c r="D154" s="77"/>
      <c r="E154" s="77"/>
      <c r="F154" s="77"/>
      <c r="G154" s="77"/>
      <c r="H154" s="77"/>
      <c r="I154" s="77"/>
      <c r="J154" s="77"/>
      <c r="K154" s="77"/>
      <c r="L154" s="77"/>
    </row>
  </sheetData>
  <phoneticPr fontId="12" type="noConversion"/>
  <conditionalFormatting sqref="B3:L12">
    <cfRule type="cellIs" dxfId="11" priority="7" operator="equal">
      <formula>"n"</formula>
    </cfRule>
  </conditionalFormatting>
  <conditionalFormatting sqref="C4:L10">
    <cfRule type="cellIs" dxfId="10" priority="6" operator="equal">
      <formula>"y"</formula>
    </cfRule>
  </conditionalFormatting>
  <conditionalFormatting sqref="D4:E10 G4:K10">
    <cfRule type="cellIs" dxfId="9" priority="1" operator="equal">
      <formula>"Unsure"</formula>
    </cfRule>
    <cfRule type="cellIs" dxfId="8" priority="2" operator="equal">
      <formula>"Yes"</formula>
    </cfRule>
    <cfRule type="cellIs" dxfId="7" priority="3" operator="equal">
      <formula>"No"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402C09B-4A29-439A-BC91-8CAE50B72CBD}">
          <x14:formula1>
            <xm:f>List!$B$2:$B$4</xm:f>
          </x14:formula1>
          <xm:sqref>D4:E10 G4:K10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E03C-AAF1-4F8C-9619-7322A74482BE}">
  <sheetPr>
    <tabColor rgb="FF73234B"/>
  </sheetPr>
  <dimension ref="A1:AR142"/>
  <sheetViews>
    <sheetView workbookViewId="0">
      <selection activeCell="C13" sqref="C13"/>
    </sheetView>
  </sheetViews>
  <sheetFormatPr defaultColWidth="8.875" defaultRowHeight="14.25"/>
  <cols>
    <col min="1" max="1" width="9" style="1"/>
    <col min="2" max="2" width="57.5" customWidth="1"/>
    <col min="3" max="3" width="16.5" customWidth="1"/>
    <col min="4" max="44" width="9" style="1"/>
  </cols>
  <sheetData>
    <row r="1" spans="2:3" s="1" customFormat="1"/>
    <row r="2" spans="2:3" ht="15.75">
      <c r="B2" s="32" t="s">
        <v>159</v>
      </c>
      <c r="C2" s="29"/>
    </row>
    <row r="3" spans="2:3" s="1" customFormat="1"/>
    <row r="4" spans="2:3" ht="15">
      <c r="B4" s="30" t="s">
        <v>160</v>
      </c>
      <c r="C4" s="33" t="s">
        <v>13</v>
      </c>
    </row>
    <row r="5" spans="2:3" ht="15">
      <c r="B5" s="31" t="s">
        <v>161</v>
      </c>
      <c r="C5" s="34" t="s">
        <v>13</v>
      </c>
    </row>
    <row r="6" spans="2:3" ht="15">
      <c r="B6" s="30" t="s">
        <v>162</v>
      </c>
      <c r="C6" s="33" t="s">
        <v>13</v>
      </c>
    </row>
    <row r="7" spans="2:3" ht="15">
      <c r="B7" s="31" t="s">
        <v>163</v>
      </c>
      <c r="C7" s="34" t="s">
        <v>13</v>
      </c>
    </row>
    <row r="8" spans="2:3" ht="15">
      <c r="B8" s="30" t="s">
        <v>164</v>
      </c>
      <c r="C8" s="33" t="s">
        <v>13</v>
      </c>
    </row>
    <row r="9" spans="2:3" s="1" customFormat="1">
      <c r="C9" s="35"/>
    </row>
    <row r="10" spans="2:3" s="1" customFormat="1">
      <c r="C10" s="35"/>
    </row>
    <row r="11" spans="2:3" s="1" customFormat="1">
      <c r="C11" s="35"/>
    </row>
    <row r="12" spans="2:3" ht="15">
      <c r="B12" s="30" t="s">
        <v>165</v>
      </c>
      <c r="C12" s="36">
        <v>0.3</v>
      </c>
    </row>
    <row r="13" spans="2:3" ht="15">
      <c r="B13" s="31" t="s">
        <v>166</v>
      </c>
      <c r="C13" s="37">
        <v>0.3</v>
      </c>
    </row>
    <row r="14" spans="2:3" ht="15">
      <c r="B14" s="30" t="s">
        <v>132</v>
      </c>
      <c r="C14" s="36">
        <v>0.2</v>
      </c>
    </row>
    <row r="15" spans="2:3" ht="15">
      <c r="B15" s="31" t="s">
        <v>2</v>
      </c>
      <c r="C15" s="37">
        <v>0.1</v>
      </c>
    </row>
    <row r="16" spans="2:3" ht="15">
      <c r="B16" s="30" t="s">
        <v>81</v>
      </c>
      <c r="C16" s="36">
        <v>0.1</v>
      </c>
    </row>
    <row r="17" spans="3:3" s="1" customFormat="1">
      <c r="C17" s="23"/>
    </row>
    <row r="18" spans="3:3" s="1" customFormat="1"/>
    <row r="19" spans="3:3" s="1" customFormat="1"/>
    <row r="20" spans="3:3" s="1" customFormat="1"/>
    <row r="21" spans="3:3" s="1" customFormat="1"/>
    <row r="22" spans="3:3" s="1" customFormat="1"/>
    <row r="23" spans="3:3" s="1" customFormat="1"/>
    <row r="24" spans="3:3" s="1" customFormat="1"/>
    <row r="25" spans="3:3" s="1" customFormat="1"/>
    <row r="26" spans="3:3" s="1" customFormat="1"/>
    <row r="27" spans="3:3" s="1" customFormat="1"/>
    <row r="28" spans="3:3" s="1" customFormat="1"/>
    <row r="29" spans="3:3" s="1" customFormat="1"/>
    <row r="30" spans="3:3" s="1" customFormat="1"/>
    <row r="31" spans="3:3" s="1" customFormat="1"/>
    <row r="32" spans="3: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A02E-F6FB-4346-8963-CAA7C04338C9}">
  <sheetPr>
    <tabColor theme="0" tint="-0.34998626667073579"/>
  </sheetPr>
  <dimension ref="A1:CQ205"/>
  <sheetViews>
    <sheetView zoomScale="85" zoomScaleNormal="85" workbookViewId="0"/>
  </sheetViews>
  <sheetFormatPr defaultColWidth="8.875" defaultRowHeight="14.25"/>
  <cols>
    <col min="1" max="1" width="9" style="1"/>
    <col min="2" max="2" width="28.875" customWidth="1"/>
    <col min="4" max="4" width="3.5" style="1" customWidth="1"/>
    <col min="5" max="5" width="17.875" customWidth="1"/>
    <col min="7" max="7" width="3.5" style="1" customWidth="1"/>
    <col min="10" max="10" width="3.5" style="1" customWidth="1"/>
    <col min="13" max="13" width="3.5" style="1" customWidth="1"/>
    <col min="16" max="95" width="9" style="1"/>
  </cols>
  <sheetData>
    <row r="1" spans="2:15" s="1" customFormat="1"/>
    <row r="2" spans="2:15" s="1" customFormat="1"/>
    <row r="3" spans="2:15" ht="15.75">
      <c r="B3" s="243" t="s">
        <v>165</v>
      </c>
      <c r="C3" s="243"/>
      <c r="E3" s="243" t="s">
        <v>5</v>
      </c>
      <c r="F3" s="243"/>
      <c r="H3" s="243" t="s">
        <v>132</v>
      </c>
      <c r="I3" s="243"/>
      <c r="K3" s="243" t="s">
        <v>2</v>
      </c>
      <c r="L3" s="243"/>
      <c r="N3" s="243" t="s">
        <v>81</v>
      </c>
      <c r="O3" s="243"/>
    </row>
    <row r="4" spans="2:15" s="86" customFormat="1" ht="12.75">
      <c r="B4" s="87" t="s">
        <v>0</v>
      </c>
      <c r="C4" s="87" t="s">
        <v>191</v>
      </c>
      <c r="E4" s="87" t="s">
        <v>211</v>
      </c>
      <c r="F4" s="87" t="s">
        <v>191</v>
      </c>
      <c r="H4" s="87" t="s">
        <v>212</v>
      </c>
      <c r="I4" s="87" t="s">
        <v>191</v>
      </c>
      <c r="K4" s="87" t="s">
        <v>209</v>
      </c>
      <c r="L4" s="87" t="s">
        <v>191</v>
      </c>
      <c r="N4" s="87" t="s">
        <v>209</v>
      </c>
      <c r="O4" s="87" t="s">
        <v>191</v>
      </c>
    </row>
    <row r="5" spans="2:15" s="1" customFormat="1">
      <c r="B5" t="s">
        <v>70</v>
      </c>
      <c r="C5">
        <v>5</v>
      </c>
      <c r="E5" t="s">
        <v>18</v>
      </c>
      <c r="F5">
        <v>2</v>
      </c>
      <c r="H5">
        <v>17</v>
      </c>
      <c r="I5">
        <v>4</v>
      </c>
      <c r="K5">
        <v>0</v>
      </c>
      <c r="L5">
        <v>5</v>
      </c>
      <c r="N5" t="s">
        <v>210</v>
      </c>
      <c r="O5">
        <v>5</v>
      </c>
    </row>
    <row r="6" spans="2:15" s="1" customFormat="1">
      <c r="B6" t="s">
        <v>204</v>
      </c>
      <c r="C6">
        <v>4</v>
      </c>
      <c r="E6" t="s">
        <v>19</v>
      </c>
      <c r="F6">
        <v>2</v>
      </c>
      <c r="H6">
        <v>16</v>
      </c>
      <c r="I6">
        <v>4</v>
      </c>
      <c r="K6">
        <v>1</v>
      </c>
      <c r="L6">
        <v>4</v>
      </c>
      <c r="N6">
        <v>1000</v>
      </c>
      <c r="O6">
        <v>5</v>
      </c>
    </row>
    <row r="7" spans="2:15" s="1" customFormat="1">
      <c r="B7" t="s">
        <v>205</v>
      </c>
      <c r="C7">
        <v>4</v>
      </c>
      <c r="E7" t="s">
        <v>21</v>
      </c>
      <c r="F7">
        <v>3</v>
      </c>
      <c r="H7">
        <v>15</v>
      </c>
      <c r="I7">
        <v>4</v>
      </c>
      <c r="K7">
        <v>2</v>
      </c>
      <c r="L7">
        <v>3</v>
      </c>
      <c r="N7">
        <v>100</v>
      </c>
      <c r="O7">
        <v>4</v>
      </c>
    </row>
    <row r="8" spans="2:15" s="1" customFormat="1">
      <c r="B8" t="s">
        <v>206</v>
      </c>
      <c r="C8">
        <v>4</v>
      </c>
      <c r="E8" t="s">
        <v>23</v>
      </c>
      <c r="F8">
        <v>2</v>
      </c>
      <c r="H8">
        <v>14</v>
      </c>
      <c r="I8">
        <v>4</v>
      </c>
      <c r="K8">
        <v>3</v>
      </c>
      <c r="L8">
        <v>2</v>
      </c>
      <c r="N8">
        <v>25</v>
      </c>
      <c r="O8">
        <v>3</v>
      </c>
    </row>
    <row r="9" spans="2:15" s="1" customFormat="1">
      <c r="B9" t="s">
        <v>207</v>
      </c>
      <c r="C9">
        <v>4</v>
      </c>
      <c r="E9" t="s">
        <v>25</v>
      </c>
      <c r="F9">
        <v>3</v>
      </c>
      <c r="H9">
        <v>13</v>
      </c>
      <c r="I9">
        <v>4</v>
      </c>
      <c r="K9">
        <v>4</v>
      </c>
      <c r="L9">
        <v>1</v>
      </c>
      <c r="N9">
        <v>10</v>
      </c>
      <c r="O9">
        <v>2</v>
      </c>
    </row>
    <row r="10" spans="2:15" s="1" customFormat="1">
      <c r="B10" t="s">
        <v>72</v>
      </c>
      <c r="C10">
        <v>4</v>
      </c>
      <c r="E10" t="s">
        <v>26</v>
      </c>
      <c r="F10">
        <v>2</v>
      </c>
      <c r="H10">
        <v>12</v>
      </c>
      <c r="I10">
        <v>4</v>
      </c>
      <c r="K10">
        <v>5</v>
      </c>
      <c r="L10">
        <v>1</v>
      </c>
      <c r="N10">
        <v>10</v>
      </c>
      <c r="O10">
        <v>1</v>
      </c>
    </row>
    <row r="11" spans="2:15" s="1" customFormat="1">
      <c r="B11" t="s">
        <v>71</v>
      </c>
      <c r="C11">
        <v>4</v>
      </c>
      <c r="E11" t="s">
        <v>27</v>
      </c>
      <c r="F11">
        <v>2</v>
      </c>
      <c r="H11">
        <v>11</v>
      </c>
      <c r="I11">
        <v>4</v>
      </c>
      <c r="K11">
        <v>6</v>
      </c>
      <c r="L11">
        <v>1</v>
      </c>
    </row>
    <row r="12" spans="2:15" s="1" customFormat="1">
      <c r="B12" t="s">
        <v>73</v>
      </c>
      <c r="C12">
        <v>4</v>
      </c>
      <c r="E12" t="s">
        <v>30</v>
      </c>
      <c r="F12">
        <v>1</v>
      </c>
      <c r="H12">
        <v>10</v>
      </c>
      <c r="I12">
        <v>4</v>
      </c>
      <c r="K12">
        <v>7</v>
      </c>
      <c r="L12">
        <v>1</v>
      </c>
    </row>
    <row r="13" spans="2:15" s="1" customFormat="1">
      <c r="B13" t="s">
        <v>10</v>
      </c>
      <c r="C13">
        <v>3</v>
      </c>
      <c r="H13">
        <v>9</v>
      </c>
      <c r="I13">
        <v>4</v>
      </c>
      <c r="K13">
        <v>8</v>
      </c>
      <c r="L13">
        <v>1</v>
      </c>
    </row>
    <row r="14" spans="2:15" s="1" customFormat="1">
      <c r="B14" t="s">
        <v>74</v>
      </c>
      <c r="C14">
        <v>2</v>
      </c>
      <c r="H14">
        <v>8</v>
      </c>
      <c r="I14">
        <v>4</v>
      </c>
      <c r="K14">
        <v>9</v>
      </c>
      <c r="L14">
        <v>1</v>
      </c>
    </row>
    <row r="15" spans="2:15" s="1" customFormat="1">
      <c r="B15" t="s">
        <v>82</v>
      </c>
      <c r="C15">
        <v>2</v>
      </c>
      <c r="H15">
        <v>7</v>
      </c>
      <c r="I15">
        <v>4</v>
      </c>
      <c r="K15">
        <v>10</v>
      </c>
      <c r="L15">
        <v>1</v>
      </c>
    </row>
    <row r="16" spans="2:15" s="1" customFormat="1">
      <c r="B16" t="s">
        <v>196</v>
      </c>
      <c r="C16">
        <v>2</v>
      </c>
      <c r="H16">
        <v>6</v>
      </c>
      <c r="I16">
        <v>4</v>
      </c>
    </row>
    <row r="17" spans="2:9" s="1" customFormat="1">
      <c r="B17" t="s">
        <v>89</v>
      </c>
      <c r="C17">
        <v>2</v>
      </c>
      <c r="H17">
        <v>5</v>
      </c>
      <c r="I17">
        <v>4</v>
      </c>
    </row>
    <row r="18" spans="2:9" s="1" customFormat="1">
      <c r="B18" t="s">
        <v>197</v>
      </c>
      <c r="C18">
        <v>2</v>
      </c>
      <c r="H18">
        <v>4</v>
      </c>
      <c r="I18">
        <v>4</v>
      </c>
    </row>
    <row r="19" spans="2:9" s="1" customFormat="1">
      <c r="B19" t="s">
        <v>198</v>
      </c>
      <c r="C19">
        <v>2</v>
      </c>
      <c r="H19">
        <v>3</v>
      </c>
      <c r="I19">
        <v>3</v>
      </c>
    </row>
    <row r="20" spans="2:9" s="1" customFormat="1">
      <c r="B20" t="s">
        <v>199</v>
      </c>
      <c r="C20">
        <v>2</v>
      </c>
      <c r="H20">
        <v>2</v>
      </c>
      <c r="I20">
        <v>2</v>
      </c>
    </row>
    <row r="21" spans="2:9" s="1" customFormat="1">
      <c r="B21" t="s">
        <v>200</v>
      </c>
      <c r="C21">
        <v>2</v>
      </c>
      <c r="H21">
        <v>1</v>
      </c>
      <c r="I21">
        <v>1</v>
      </c>
    </row>
    <row r="22" spans="2:9" s="1" customFormat="1">
      <c r="B22" t="s">
        <v>201</v>
      </c>
      <c r="C22">
        <v>2</v>
      </c>
      <c r="H22">
        <v>0</v>
      </c>
      <c r="I22">
        <v>1</v>
      </c>
    </row>
    <row r="23" spans="2:9" s="1" customFormat="1">
      <c r="B23" t="s">
        <v>202</v>
      </c>
      <c r="C23">
        <v>2</v>
      </c>
    </row>
    <row r="24" spans="2:9" s="1" customFormat="1">
      <c r="B24" t="s">
        <v>203</v>
      </c>
      <c r="C24">
        <v>2</v>
      </c>
    </row>
    <row r="25" spans="2:9" s="1" customFormat="1">
      <c r="B25" t="s">
        <v>76</v>
      </c>
      <c r="C25">
        <v>1</v>
      </c>
    </row>
    <row r="26" spans="2:9" s="1" customFormat="1">
      <c r="B26" t="s">
        <v>75</v>
      </c>
      <c r="C26">
        <v>1</v>
      </c>
    </row>
    <row r="27" spans="2:9" s="1" customFormat="1">
      <c r="B27" t="s">
        <v>83</v>
      </c>
      <c r="C27">
        <v>1</v>
      </c>
    </row>
    <row r="28" spans="2:9" s="1" customFormat="1">
      <c r="B28" t="s">
        <v>84</v>
      </c>
      <c r="C28">
        <v>1</v>
      </c>
    </row>
    <row r="29" spans="2:9" s="1" customFormat="1">
      <c r="B29" t="s">
        <v>77</v>
      </c>
      <c r="C29">
        <v>1</v>
      </c>
    </row>
    <row r="30" spans="2:9" s="1" customFormat="1"/>
    <row r="31" spans="2:9" s="1" customFormat="1"/>
    <row r="32" spans="2: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sheetData>
  <mergeCells count="5">
    <mergeCell ref="B3:C3"/>
    <mergeCell ref="E3:F3"/>
    <mergeCell ref="H3:I3"/>
    <mergeCell ref="K3:L3"/>
    <mergeCell ref="N3:O3"/>
  </mergeCells>
  <conditionalFormatting sqref="B5:B29">
    <cfRule type="duplicateValues" dxfId="6" priority="42"/>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4BD7-186B-4D59-A2E6-8989BC41FA78}">
  <sheetPr>
    <tabColor theme="0" tint="-0.34998626667073579"/>
  </sheetPr>
  <dimension ref="A1:CQ205"/>
  <sheetViews>
    <sheetView zoomScale="85" zoomScaleNormal="85" workbookViewId="0"/>
  </sheetViews>
  <sheetFormatPr defaultColWidth="8.875" defaultRowHeight="14.25"/>
  <cols>
    <col min="1" max="1" width="9" style="1"/>
    <col min="2" max="2" width="28.875" customWidth="1"/>
    <col min="4" max="4" width="3.5" style="1" customWidth="1"/>
    <col min="5" max="5" width="17.875" customWidth="1"/>
    <col min="7" max="7" width="3.5" style="1" customWidth="1"/>
    <col min="10" max="10" width="3.5" style="1" customWidth="1"/>
    <col min="13" max="13" width="3.5" style="1" customWidth="1"/>
    <col min="16" max="95" width="9" style="1"/>
  </cols>
  <sheetData>
    <row r="1" spans="2:15" s="1" customFormat="1"/>
    <row r="2" spans="2:15" s="1" customFormat="1"/>
    <row r="3" spans="2:15" ht="15.75">
      <c r="B3" s="244" t="s">
        <v>165</v>
      </c>
      <c r="C3" s="244"/>
      <c r="E3" s="244" t="s">
        <v>5</v>
      </c>
      <c r="F3" s="244"/>
      <c r="H3" s="244" t="s">
        <v>132</v>
      </c>
      <c r="I3" s="244"/>
      <c r="K3" s="244" t="s">
        <v>2</v>
      </c>
      <c r="L3" s="244"/>
      <c r="N3" s="244" t="s">
        <v>81</v>
      </c>
      <c r="O3" s="244"/>
    </row>
    <row r="4" spans="2:15" s="86" customFormat="1" ht="12.75">
      <c r="B4" s="87" t="s">
        <v>0</v>
      </c>
      <c r="C4" s="87" t="s">
        <v>191</v>
      </c>
      <c r="E4" s="87" t="s">
        <v>211</v>
      </c>
      <c r="F4" s="87" t="s">
        <v>191</v>
      </c>
      <c r="H4" s="87" t="s">
        <v>212</v>
      </c>
      <c r="I4" s="87" t="s">
        <v>191</v>
      </c>
      <c r="K4" s="87" t="s">
        <v>209</v>
      </c>
      <c r="L4" s="87" t="s">
        <v>191</v>
      </c>
      <c r="N4" s="87" t="s">
        <v>209</v>
      </c>
      <c r="O4" s="87" t="s">
        <v>191</v>
      </c>
    </row>
    <row r="5" spans="2:15" s="1" customFormat="1">
      <c r="B5" t="s">
        <v>70</v>
      </c>
      <c r="C5">
        <v>5</v>
      </c>
      <c r="E5" t="s">
        <v>18</v>
      </c>
      <c r="F5">
        <v>2</v>
      </c>
      <c r="H5">
        <v>17</v>
      </c>
      <c r="I5">
        <v>4</v>
      </c>
      <c r="K5">
        <v>0</v>
      </c>
      <c r="L5">
        <v>5</v>
      </c>
      <c r="N5" t="s">
        <v>210</v>
      </c>
      <c r="O5">
        <v>5</v>
      </c>
    </row>
    <row r="6" spans="2:15" s="1" customFormat="1">
      <c r="B6" t="s">
        <v>204</v>
      </c>
      <c r="C6">
        <v>4</v>
      </c>
      <c r="E6" t="s">
        <v>19</v>
      </c>
      <c r="F6">
        <v>2</v>
      </c>
      <c r="H6">
        <v>16</v>
      </c>
      <c r="I6">
        <v>4</v>
      </c>
      <c r="K6">
        <v>1</v>
      </c>
      <c r="L6">
        <v>4</v>
      </c>
      <c r="N6">
        <v>1000</v>
      </c>
      <c r="O6">
        <v>5</v>
      </c>
    </row>
    <row r="7" spans="2:15" s="1" customFormat="1">
      <c r="B7" t="s">
        <v>205</v>
      </c>
      <c r="C7">
        <v>4</v>
      </c>
      <c r="E7" t="s">
        <v>21</v>
      </c>
      <c r="F7">
        <v>3</v>
      </c>
      <c r="H7">
        <v>15</v>
      </c>
      <c r="I7">
        <v>4</v>
      </c>
      <c r="K7">
        <v>2</v>
      </c>
      <c r="L7">
        <v>3</v>
      </c>
      <c r="N7">
        <v>100</v>
      </c>
      <c r="O7">
        <v>4</v>
      </c>
    </row>
    <row r="8" spans="2:15" s="1" customFormat="1">
      <c r="B8" t="s">
        <v>206</v>
      </c>
      <c r="C8">
        <v>4</v>
      </c>
      <c r="E8" t="s">
        <v>23</v>
      </c>
      <c r="F8">
        <v>2</v>
      </c>
      <c r="H8">
        <v>14</v>
      </c>
      <c r="I8">
        <v>4</v>
      </c>
      <c r="K8">
        <v>3</v>
      </c>
      <c r="L8">
        <v>2</v>
      </c>
      <c r="N8">
        <v>25</v>
      </c>
      <c r="O8">
        <v>3</v>
      </c>
    </row>
    <row r="9" spans="2:15" s="1" customFormat="1">
      <c r="B9" t="s">
        <v>207</v>
      </c>
      <c r="C9">
        <v>4</v>
      </c>
      <c r="E9" t="s">
        <v>25</v>
      </c>
      <c r="F9">
        <v>3</v>
      </c>
      <c r="H9">
        <v>13</v>
      </c>
      <c r="I9">
        <v>4</v>
      </c>
      <c r="K9">
        <v>4</v>
      </c>
      <c r="L9">
        <v>1</v>
      </c>
      <c r="N9">
        <v>10</v>
      </c>
      <c r="O9">
        <v>2</v>
      </c>
    </row>
    <row r="10" spans="2:15" s="1" customFormat="1">
      <c r="B10" t="s">
        <v>72</v>
      </c>
      <c r="C10">
        <v>4</v>
      </c>
      <c r="E10" t="s">
        <v>26</v>
      </c>
      <c r="F10">
        <v>2</v>
      </c>
      <c r="H10">
        <v>12</v>
      </c>
      <c r="I10">
        <v>4</v>
      </c>
      <c r="K10">
        <v>5</v>
      </c>
      <c r="L10">
        <v>1</v>
      </c>
      <c r="N10">
        <v>10</v>
      </c>
      <c r="O10">
        <v>1</v>
      </c>
    </row>
    <row r="11" spans="2:15" s="1" customFormat="1">
      <c r="B11" t="s">
        <v>71</v>
      </c>
      <c r="C11">
        <v>4</v>
      </c>
      <c r="E11" t="s">
        <v>27</v>
      </c>
      <c r="F11">
        <v>2</v>
      </c>
      <c r="H11">
        <v>11</v>
      </c>
      <c r="I11">
        <v>4</v>
      </c>
      <c r="K11">
        <v>6</v>
      </c>
      <c r="L11">
        <v>1</v>
      </c>
    </row>
    <row r="12" spans="2:15" s="1" customFormat="1">
      <c r="B12" t="s">
        <v>73</v>
      </c>
      <c r="C12">
        <v>4</v>
      </c>
      <c r="E12" t="s">
        <v>30</v>
      </c>
      <c r="F12">
        <v>1</v>
      </c>
      <c r="H12">
        <v>10</v>
      </c>
      <c r="I12">
        <v>4</v>
      </c>
      <c r="K12">
        <v>7</v>
      </c>
      <c r="L12">
        <v>1</v>
      </c>
    </row>
    <row r="13" spans="2:15" s="1" customFormat="1">
      <c r="B13" t="s">
        <v>10</v>
      </c>
      <c r="C13">
        <v>3</v>
      </c>
      <c r="H13">
        <v>9</v>
      </c>
      <c r="I13">
        <v>4</v>
      </c>
      <c r="K13">
        <v>8</v>
      </c>
      <c r="L13">
        <v>1</v>
      </c>
    </row>
    <row r="14" spans="2:15" s="1" customFormat="1">
      <c r="B14" t="s">
        <v>74</v>
      </c>
      <c r="C14">
        <v>2</v>
      </c>
      <c r="H14">
        <v>8</v>
      </c>
      <c r="I14">
        <v>4</v>
      </c>
      <c r="K14">
        <v>9</v>
      </c>
      <c r="L14">
        <v>1</v>
      </c>
    </row>
    <row r="15" spans="2:15" s="1" customFormat="1">
      <c r="B15" t="s">
        <v>82</v>
      </c>
      <c r="C15">
        <v>2</v>
      </c>
      <c r="H15">
        <v>7</v>
      </c>
      <c r="I15">
        <v>4</v>
      </c>
      <c r="K15">
        <v>10</v>
      </c>
      <c r="L15">
        <v>1</v>
      </c>
    </row>
    <row r="16" spans="2:15" s="1" customFormat="1">
      <c r="B16" t="s">
        <v>196</v>
      </c>
      <c r="C16">
        <v>2</v>
      </c>
      <c r="H16">
        <v>6</v>
      </c>
      <c r="I16">
        <v>4</v>
      </c>
    </row>
    <row r="17" spans="2:9" s="1" customFormat="1">
      <c r="B17" t="s">
        <v>89</v>
      </c>
      <c r="C17">
        <v>2</v>
      </c>
      <c r="H17">
        <v>5</v>
      </c>
      <c r="I17">
        <v>4</v>
      </c>
    </row>
    <row r="18" spans="2:9" s="1" customFormat="1">
      <c r="B18" t="s">
        <v>197</v>
      </c>
      <c r="C18">
        <v>2</v>
      </c>
      <c r="H18">
        <v>4</v>
      </c>
      <c r="I18">
        <v>4</v>
      </c>
    </row>
    <row r="19" spans="2:9" s="1" customFormat="1">
      <c r="B19" t="s">
        <v>198</v>
      </c>
      <c r="C19">
        <v>2</v>
      </c>
      <c r="H19">
        <v>3</v>
      </c>
      <c r="I19">
        <v>3</v>
      </c>
    </row>
    <row r="20" spans="2:9" s="1" customFormat="1">
      <c r="B20" t="s">
        <v>199</v>
      </c>
      <c r="C20">
        <v>2</v>
      </c>
      <c r="H20">
        <v>2</v>
      </c>
      <c r="I20">
        <v>2</v>
      </c>
    </row>
    <row r="21" spans="2:9" s="1" customFormat="1">
      <c r="B21" t="s">
        <v>200</v>
      </c>
      <c r="C21">
        <v>2</v>
      </c>
      <c r="H21">
        <v>1</v>
      </c>
      <c r="I21">
        <v>1</v>
      </c>
    </row>
    <row r="22" spans="2:9" s="1" customFormat="1">
      <c r="B22" t="s">
        <v>201</v>
      </c>
      <c r="C22">
        <v>2</v>
      </c>
      <c r="H22">
        <v>0</v>
      </c>
      <c r="I22">
        <v>1</v>
      </c>
    </row>
    <row r="23" spans="2:9" s="1" customFormat="1">
      <c r="B23" t="s">
        <v>202</v>
      </c>
      <c r="C23">
        <v>2</v>
      </c>
    </row>
    <row r="24" spans="2:9" s="1" customFormat="1">
      <c r="B24" t="s">
        <v>203</v>
      </c>
      <c r="C24">
        <v>2</v>
      </c>
    </row>
    <row r="25" spans="2:9" s="1" customFormat="1">
      <c r="B25" t="s">
        <v>76</v>
      </c>
      <c r="C25">
        <v>1</v>
      </c>
    </row>
    <row r="26" spans="2:9" s="1" customFormat="1">
      <c r="B26" t="s">
        <v>75</v>
      </c>
      <c r="C26">
        <v>1</v>
      </c>
    </row>
    <row r="27" spans="2:9" s="1" customFormat="1">
      <c r="B27" t="s">
        <v>83</v>
      </c>
      <c r="C27">
        <v>1</v>
      </c>
    </row>
    <row r="28" spans="2:9" s="1" customFormat="1">
      <c r="B28" t="s">
        <v>84</v>
      </c>
      <c r="C28">
        <v>1</v>
      </c>
    </row>
    <row r="29" spans="2:9" s="1" customFormat="1">
      <c r="B29" t="s">
        <v>77</v>
      </c>
      <c r="C29">
        <v>1</v>
      </c>
    </row>
    <row r="30" spans="2:9" s="1" customFormat="1"/>
    <row r="31" spans="2:9" s="1" customFormat="1"/>
    <row r="32" spans="2: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sheetData>
  <mergeCells count="5">
    <mergeCell ref="B3:C3"/>
    <mergeCell ref="E3:F3"/>
    <mergeCell ref="H3:I3"/>
    <mergeCell ref="K3:L3"/>
    <mergeCell ref="N3:O3"/>
  </mergeCells>
  <conditionalFormatting sqref="B5:B29">
    <cfRule type="duplicateValues" dxfId="5"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957D-31B2-462A-8D8B-E6A5EB84467F}">
  <sheetPr>
    <tabColor theme="0" tint="-0.34998626667073579"/>
  </sheetPr>
  <dimension ref="C1:AJ547"/>
  <sheetViews>
    <sheetView workbookViewId="0">
      <selection activeCell="I16" sqref="I16"/>
    </sheetView>
  </sheetViews>
  <sheetFormatPr defaultColWidth="8.875" defaultRowHeight="14.25"/>
  <cols>
    <col min="3" max="3" width="18.875" customWidth="1"/>
    <col min="4" max="5" width="8" customWidth="1"/>
    <col min="6" max="6" width="13.5" customWidth="1"/>
    <col min="7" max="7" width="13.5" style="8" customWidth="1"/>
    <col min="8" max="8" width="10" style="8" customWidth="1"/>
    <col min="9" max="9" width="12" style="8" customWidth="1"/>
    <col min="10" max="10" width="10" style="2" customWidth="1"/>
    <col min="11" max="11" width="34" style="2" customWidth="1"/>
    <col min="13" max="13" width="14" customWidth="1"/>
    <col min="14" max="14" width="10" bestFit="1" customWidth="1"/>
    <col min="15" max="15" width="5.5" style="2" customWidth="1"/>
    <col min="16" max="17" width="8" customWidth="1"/>
    <col min="18" max="18" width="11" customWidth="1"/>
    <col min="19" max="19" width="8" style="10" customWidth="1"/>
    <col min="20" max="36" width="3.5" customWidth="1"/>
  </cols>
  <sheetData>
    <row r="1" spans="3:36">
      <c r="D1" s="1"/>
      <c r="E1" s="1"/>
      <c r="F1" s="1"/>
      <c r="G1" s="95"/>
      <c r="H1" s="95"/>
      <c r="I1" s="95"/>
      <c r="J1" s="77"/>
      <c r="K1" s="77"/>
      <c r="L1" s="1"/>
      <c r="M1" s="1"/>
      <c r="N1" s="1"/>
      <c r="O1" s="77"/>
      <c r="P1" s="1"/>
      <c r="Q1" s="1"/>
      <c r="R1" s="1"/>
      <c r="S1" s="83"/>
      <c r="T1" s="1"/>
      <c r="U1" s="1"/>
      <c r="V1" s="1"/>
      <c r="W1" s="1"/>
      <c r="X1" s="1"/>
      <c r="Y1" s="1"/>
      <c r="Z1" s="1"/>
      <c r="AA1" s="1"/>
      <c r="AB1" s="1"/>
      <c r="AC1" s="1"/>
      <c r="AD1" s="1"/>
      <c r="AE1" s="1"/>
      <c r="AF1" s="1"/>
      <c r="AG1" s="1"/>
      <c r="AH1" s="1"/>
      <c r="AI1" s="1"/>
      <c r="AJ1" s="1"/>
    </row>
    <row r="2" spans="3:36" ht="32.25" customHeight="1">
      <c r="D2" s="245" t="s">
        <v>234</v>
      </c>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row>
    <row r="3" spans="3:36">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3:36" ht="36">
      <c r="D4" s="101" t="s">
        <v>7</v>
      </c>
      <c r="E4" s="101" t="s">
        <v>101</v>
      </c>
      <c r="F4" s="101" t="s">
        <v>6</v>
      </c>
      <c r="G4" s="102" t="s">
        <v>11</v>
      </c>
      <c r="H4" s="102" t="s">
        <v>68</v>
      </c>
      <c r="I4" s="102" t="s">
        <v>12</v>
      </c>
      <c r="J4" s="101" t="s">
        <v>0</v>
      </c>
      <c r="K4" s="101" t="s">
        <v>1</v>
      </c>
      <c r="L4" s="101" t="s">
        <v>2</v>
      </c>
      <c r="M4" s="101" t="s">
        <v>3</v>
      </c>
      <c r="N4" s="101" t="s">
        <v>4</v>
      </c>
      <c r="O4" s="101" t="s">
        <v>103</v>
      </c>
      <c r="P4" s="101" t="s">
        <v>98</v>
      </c>
      <c r="Q4" s="101" t="s">
        <v>132</v>
      </c>
      <c r="R4" s="101" t="s">
        <v>190</v>
      </c>
      <c r="S4" s="101" t="s">
        <v>215</v>
      </c>
      <c r="T4" s="101">
        <v>1</v>
      </c>
      <c r="U4" s="101">
        <v>2</v>
      </c>
      <c r="V4" s="101">
        <v>3</v>
      </c>
      <c r="W4" s="101">
        <v>4</v>
      </c>
      <c r="X4" s="101">
        <v>5</v>
      </c>
      <c r="Y4" s="101">
        <v>6</v>
      </c>
      <c r="Z4" s="101">
        <v>7</v>
      </c>
      <c r="AA4" s="101">
        <v>8</v>
      </c>
      <c r="AB4" s="101">
        <v>9</v>
      </c>
      <c r="AC4" s="101">
        <v>10</v>
      </c>
      <c r="AD4" s="101">
        <v>11</v>
      </c>
      <c r="AE4" s="101">
        <v>12</v>
      </c>
      <c r="AF4" s="101">
        <v>13</v>
      </c>
      <c r="AG4" s="101">
        <v>14</v>
      </c>
      <c r="AH4" s="101">
        <v>15</v>
      </c>
      <c r="AI4" s="101">
        <v>16</v>
      </c>
      <c r="AJ4" s="101">
        <v>17</v>
      </c>
    </row>
    <row r="5" spans="3:36" ht="100.5" customHeight="1">
      <c r="D5" s="103" t="s">
        <v>217</v>
      </c>
      <c r="E5" s="103" t="s">
        <v>218</v>
      </c>
      <c r="F5" s="103" t="s">
        <v>231</v>
      </c>
      <c r="G5" s="103" t="s">
        <v>219</v>
      </c>
      <c r="H5" s="103" t="s">
        <v>220</v>
      </c>
      <c r="I5" s="103" t="s">
        <v>221</v>
      </c>
      <c r="J5" s="103" t="s">
        <v>222</v>
      </c>
      <c r="K5" s="103" t="s">
        <v>223</v>
      </c>
      <c r="L5" s="103" t="s">
        <v>224</v>
      </c>
      <c r="M5" s="103" t="s">
        <v>232</v>
      </c>
      <c r="N5" s="103" t="s">
        <v>225</v>
      </c>
      <c r="O5" s="103" t="s">
        <v>226</v>
      </c>
      <c r="P5" s="103" t="s">
        <v>227</v>
      </c>
      <c r="Q5" s="105" t="s">
        <v>228</v>
      </c>
      <c r="R5" s="105" t="s">
        <v>228</v>
      </c>
      <c r="S5" s="103" t="s">
        <v>229</v>
      </c>
      <c r="T5" s="226" t="s">
        <v>230</v>
      </c>
      <c r="U5" s="227"/>
      <c r="V5" s="227"/>
      <c r="W5" s="227"/>
      <c r="X5" s="227"/>
      <c r="Y5" s="227"/>
      <c r="Z5" s="227"/>
      <c r="AA5" s="227"/>
      <c r="AB5" s="227"/>
      <c r="AC5" s="227"/>
      <c r="AD5" s="227"/>
      <c r="AE5" s="227"/>
      <c r="AF5" s="227"/>
      <c r="AG5" s="227"/>
      <c r="AH5" s="227"/>
      <c r="AI5" s="227"/>
      <c r="AJ5" s="228"/>
    </row>
    <row r="6" spans="3:36" ht="45">
      <c r="C6" s="106" t="s">
        <v>216</v>
      </c>
      <c r="D6" s="107" t="s">
        <v>233</v>
      </c>
      <c r="E6" s="107" t="s">
        <v>8</v>
      </c>
      <c r="F6" s="107" t="s">
        <v>100</v>
      </c>
      <c r="G6" s="108" t="s">
        <v>38</v>
      </c>
      <c r="H6" s="108" t="s">
        <v>69</v>
      </c>
      <c r="I6" s="108" t="s">
        <v>18</v>
      </c>
      <c r="J6" s="107" t="s">
        <v>204</v>
      </c>
      <c r="K6" s="109" t="s">
        <v>79</v>
      </c>
      <c r="L6" s="110">
        <v>2022</v>
      </c>
      <c r="M6" s="111">
        <v>14000</v>
      </c>
      <c r="N6" s="112">
        <v>68.5</v>
      </c>
      <c r="O6" s="113" t="s">
        <v>69</v>
      </c>
      <c r="P6" s="114" t="s">
        <v>92</v>
      </c>
      <c r="Q6" s="114">
        <f>COUNTA(T6:AJ6)</f>
        <v>5</v>
      </c>
      <c r="R6" s="115">
        <f ca="1">YEAR(TODAY())-$L6</f>
        <v>3</v>
      </c>
      <c r="S6" s="110">
        <v>5</v>
      </c>
      <c r="T6" s="110"/>
      <c r="U6" s="110" t="s">
        <v>124</v>
      </c>
      <c r="V6" s="110"/>
      <c r="W6" s="110" t="s">
        <v>124</v>
      </c>
      <c r="X6" s="110"/>
      <c r="Y6" s="110" t="s">
        <v>124</v>
      </c>
      <c r="Z6" s="110" t="s">
        <v>124</v>
      </c>
      <c r="AA6" s="110"/>
      <c r="AB6" s="110"/>
      <c r="AC6" s="110"/>
      <c r="AD6" s="110"/>
      <c r="AE6" s="110" t="s">
        <v>124</v>
      </c>
      <c r="AF6" s="110"/>
      <c r="AG6" s="110"/>
      <c r="AH6" s="110"/>
      <c r="AI6" s="110"/>
      <c r="AJ6" s="110"/>
    </row>
    <row r="7" spans="3:36">
      <c r="D7" s="54"/>
      <c r="E7" s="54"/>
      <c r="F7" s="54"/>
      <c r="G7" s="55"/>
      <c r="H7" s="55"/>
      <c r="I7" s="55"/>
      <c r="J7" s="54"/>
      <c r="K7" s="56"/>
      <c r="L7" s="61"/>
      <c r="M7" s="80"/>
      <c r="N7" s="81"/>
      <c r="O7" s="58"/>
      <c r="P7" s="60"/>
      <c r="Q7" s="60"/>
      <c r="R7" s="61"/>
      <c r="S7" s="61"/>
      <c r="T7" s="61"/>
      <c r="U7" s="61"/>
      <c r="V7" s="61"/>
      <c r="W7" s="61"/>
      <c r="X7" s="61"/>
      <c r="Y7" s="61"/>
      <c r="Z7" s="61"/>
      <c r="AA7" s="61"/>
      <c r="AB7" s="61"/>
      <c r="AC7" s="61"/>
      <c r="AD7" s="61"/>
      <c r="AE7" s="61"/>
      <c r="AF7" s="61"/>
      <c r="AG7" s="61"/>
      <c r="AH7" s="61"/>
      <c r="AI7" s="61"/>
      <c r="AJ7" s="61"/>
    </row>
    <row r="8" spans="3:36">
      <c r="D8" s="54"/>
      <c r="E8" s="54"/>
      <c r="F8" s="54"/>
      <c r="G8" s="55"/>
      <c r="H8" s="55"/>
      <c r="I8" s="55"/>
      <c r="J8" s="54"/>
      <c r="K8" s="56"/>
      <c r="L8" s="61"/>
      <c r="M8" s="80"/>
      <c r="N8" s="81"/>
      <c r="O8" s="58"/>
      <c r="P8" s="60"/>
      <c r="Q8" s="60"/>
      <c r="R8" s="61"/>
      <c r="S8" s="61"/>
      <c r="T8" s="61"/>
      <c r="U8" s="61"/>
      <c r="V8" s="61"/>
      <c r="W8" s="61"/>
      <c r="X8" s="61"/>
      <c r="Y8" s="61"/>
      <c r="Z8" s="61"/>
      <c r="AA8" s="61"/>
      <c r="AB8" s="61"/>
      <c r="AC8" s="61"/>
      <c r="AD8" s="61"/>
      <c r="AE8" s="61"/>
      <c r="AF8" s="61"/>
      <c r="AG8" s="61"/>
      <c r="AH8" s="61"/>
      <c r="AI8" s="61"/>
      <c r="AJ8" s="61"/>
    </row>
    <row r="9" spans="3:36">
      <c r="D9" s="54"/>
      <c r="E9" s="54"/>
      <c r="F9" s="54"/>
      <c r="G9" s="55"/>
      <c r="H9" s="55"/>
      <c r="I9" s="55"/>
      <c r="J9" s="54"/>
      <c r="K9" s="56"/>
      <c r="L9" s="61"/>
      <c r="M9" s="80"/>
      <c r="N9" s="81"/>
      <c r="O9" s="58"/>
      <c r="P9" s="60"/>
      <c r="Q9" s="60"/>
      <c r="R9" s="61"/>
      <c r="S9" s="61"/>
      <c r="T9" s="61"/>
      <c r="U9" s="61"/>
      <c r="V9" s="61"/>
      <c r="W9" s="61"/>
      <c r="X9" s="61"/>
      <c r="Y9" s="61"/>
      <c r="Z9" s="61"/>
      <c r="AA9" s="61"/>
      <c r="AB9" s="61"/>
      <c r="AC9" s="61"/>
      <c r="AD9" s="61"/>
      <c r="AE9" s="61"/>
      <c r="AF9" s="61"/>
      <c r="AG9" s="61"/>
      <c r="AH9" s="61"/>
      <c r="AI9" s="61"/>
      <c r="AJ9" s="61"/>
    </row>
    <row r="10" spans="3:36">
      <c r="D10" s="54"/>
      <c r="E10" s="54"/>
      <c r="F10" s="54"/>
      <c r="G10" s="55"/>
      <c r="H10" s="55"/>
      <c r="I10" s="55"/>
      <c r="J10" s="54"/>
      <c r="K10" s="56"/>
      <c r="L10" s="61"/>
      <c r="M10" s="80"/>
      <c r="N10" s="81"/>
      <c r="O10" s="58"/>
      <c r="P10" s="60"/>
      <c r="Q10" s="60"/>
      <c r="R10" s="61"/>
      <c r="S10" s="61"/>
      <c r="T10" s="61"/>
      <c r="U10" s="61"/>
      <c r="V10" s="61"/>
      <c r="W10" s="61"/>
      <c r="X10" s="61"/>
      <c r="Y10" s="61"/>
      <c r="Z10" s="61"/>
      <c r="AA10" s="61"/>
      <c r="AB10" s="61"/>
      <c r="AC10" s="61"/>
      <c r="AD10" s="61"/>
      <c r="AE10" s="61"/>
      <c r="AF10" s="61"/>
      <c r="AG10" s="61"/>
      <c r="AH10" s="61"/>
      <c r="AI10" s="61"/>
      <c r="AJ10" s="61"/>
    </row>
    <row r="11" spans="3:36">
      <c r="D11" s="54"/>
      <c r="E11" s="54"/>
      <c r="F11" s="54"/>
      <c r="G11" s="55"/>
      <c r="H11" s="55"/>
      <c r="I11" s="55"/>
      <c r="J11" s="57"/>
      <c r="K11" s="56"/>
      <c r="L11" s="61"/>
      <c r="M11" s="50"/>
      <c r="N11" s="51"/>
      <c r="O11" s="58"/>
      <c r="P11" s="60"/>
      <c r="Q11" s="60"/>
      <c r="R11" s="61"/>
      <c r="S11" s="61"/>
      <c r="T11" s="61"/>
      <c r="U11" s="61"/>
      <c r="V11" s="61"/>
      <c r="W11" s="61"/>
      <c r="X11" s="61"/>
      <c r="Y11" s="61"/>
      <c r="Z11" s="61"/>
      <c r="AA11" s="61"/>
      <c r="AB11" s="61"/>
      <c r="AC11" s="61"/>
      <c r="AD11" s="61"/>
      <c r="AE11" s="61"/>
      <c r="AF11" s="61"/>
      <c r="AG11" s="61"/>
      <c r="AH11" s="61"/>
      <c r="AI11" s="61"/>
      <c r="AJ11" s="61"/>
    </row>
    <row r="12" spans="3:36">
      <c r="D12" s="54"/>
      <c r="E12" s="54"/>
      <c r="F12" s="54"/>
      <c r="G12" s="55"/>
      <c r="H12" s="55"/>
      <c r="I12" s="55"/>
      <c r="J12" s="57"/>
      <c r="K12" s="56"/>
      <c r="L12" s="61"/>
      <c r="M12" s="80"/>
      <c r="N12" s="81"/>
      <c r="O12" s="58"/>
      <c r="P12" s="60"/>
      <c r="Q12" s="60"/>
      <c r="R12" s="61"/>
      <c r="S12" s="61"/>
      <c r="T12" s="57"/>
      <c r="U12" s="57"/>
      <c r="V12" s="57"/>
      <c r="W12" s="57"/>
      <c r="X12" s="57"/>
      <c r="Y12" s="57"/>
      <c r="Z12" s="57"/>
      <c r="AA12" s="57"/>
      <c r="AB12" s="57"/>
      <c r="AC12" s="57"/>
      <c r="AD12" s="57"/>
      <c r="AE12" s="57"/>
      <c r="AF12" s="57"/>
      <c r="AG12" s="57"/>
      <c r="AH12" s="57"/>
      <c r="AI12" s="57"/>
      <c r="AJ12" s="57"/>
    </row>
    <row r="13" spans="3:36">
      <c r="D13" s="54"/>
      <c r="E13" s="54"/>
      <c r="F13" s="54"/>
      <c r="G13" s="55"/>
      <c r="H13" s="55"/>
      <c r="I13" s="55"/>
      <c r="J13" s="57"/>
      <c r="K13" s="56"/>
      <c r="L13" s="61"/>
      <c r="M13" s="80"/>
      <c r="N13" s="81"/>
      <c r="O13" s="58"/>
      <c r="P13" s="60"/>
      <c r="Q13" s="60"/>
      <c r="R13" s="61"/>
      <c r="S13" s="61"/>
      <c r="T13" s="57"/>
      <c r="U13" s="57"/>
      <c r="V13" s="57"/>
      <c r="W13" s="57"/>
      <c r="X13" s="57"/>
      <c r="Y13" s="57"/>
      <c r="Z13" s="57"/>
      <c r="AA13" s="57"/>
      <c r="AB13" s="57"/>
      <c r="AC13" s="57"/>
      <c r="AD13" s="57"/>
      <c r="AE13" s="57"/>
      <c r="AF13" s="57"/>
      <c r="AG13" s="57"/>
      <c r="AH13" s="57"/>
      <c r="AI13" s="57"/>
      <c r="AJ13" s="57"/>
    </row>
    <row r="14" spans="3:36">
      <c r="D14" s="54"/>
      <c r="E14" s="54"/>
      <c r="F14" s="54"/>
      <c r="G14" s="55"/>
      <c r="H14" s="55"/>
      <c r="I14" s="55"/>
      <c r="J14" s="57"/>
      <c r="K14" s="56"/>
      <c r="L14" s="61"/>
      <c r="M14" s="80"/>
      <c r="N14" s="81"/>
      <c r="O14" s="58"/>
      <c r="P14" s="60"/>
      <c r="Q14" s="60"/>
      <c r="R14" s="61"/>
      <c r="S14" s="61"/>
      <c r="T14" s="57"/>
      <c r="U14" s="57"/>
      <c r="V14" s="57"/>
      <c r="W14" s="57"/>
      <c r="X14" s="57"/>
      <c r="Y14" s="57"/>
      <c r="Z14" s="57"/>
      <c r="AA14" s="57"/>
      <c r="AB14" s="57"/>
      <c r="AC14" s="57"/>
      <c r="AD14" s="57"/>
      <c r="AE14" s="57"/>
      <c r="AF14" s="57"/>
      <c r="AG14" s="57"/>
      <c r="AH14" s="57"/>
      <c r="AI14" s="57"/>
      <c r="AJ14" s="57"/>
    </row>
    <row r="15" spans="3:36">
      <c r="D15" s="54"/>
      <c r="E15" s="54"/>
      <c r="F15" s="54"/>
      <c r="G15" s="55"/>
      <c r="H15" s="55"/>
      <c r="I15" s="55"/>
      <c r="J15" s="57"/>
      <c r="K15" s="56"/>
      <c r="L15" s="61"/>
      <c r="M15" s="80"/>
      <c r="N15" s="81"/>
      <c r="O15" s="58"/>
      <c r="P15" s="60"/>
      <c r="Q15" s="60"/>
      <c r="R15" s="61"/>
      <c r="S15" s="61"/>
      <c r="T15" s="57"/>
      <c r="U15" s="57"/>
      <c r="V15" s="57"/>
      <c r="W15" s="57"/>
      <c r="X15" s="57"/>
      <c r="Y15" s="57"/>
      <c r="Z15" s="57"/>
      <c r="AA15" s="57"/>
      <c r="AB15" s="57"/>
      <c r="AC15" s="57"/>
      <c r="AD15" s="57"/>
      <c r="AE15" s="57"/>
      <c r="AF15" s="57"/>
      <c r="AG15" s="57"/>
      <c r="AH15" s="57"/>
      <c r="AI15" s="57"/>
      <c r="AJ15" s="57"/>
    </row>
    <row r="16" spans="3:36">
      <c r="D16" s="54"/>
      <c r="E16" s="54"/>
      <c r="F16" s="54"/>
      <c r="G16" s="55"/>
      <c r="H16" s="55"/>
      <c r="I16" s="55"/>
      <c r="J16" s="57"/>
      <c r="K16" s="56"/>
      <c r="L16" s="61"/>
      <c r="M16" s="80"/>
      <c r="N16" s="81"/>
      <c r="O16" s="58"/>
      <c r="P16" s="60"/>
      <c r="Q16" s="60"/>
      <c r="R16" s="61"/>
      <c r="S16" s="61"/>
      <c r="T16" s="57"/>
      <c r="U16" s="57"/>
      <c r="V16" s="57"/>
      <c r="W16" s="57"/>
      <c r="X16" s="57"/>
      <c r="Y16" s="57"/>
      <c r="Z16" s="57"/>
      <c r="AA16" s="57"/>
      <c r="AB16" s="57"/>
      <c r="AC16" s="57"/>
      <c r="AD16" s="57"/>
      <c r="AE16" s="57"/>
      <c r="AF16" s="57"/>
      <c r="AG16" s="57"/>
      <c r="AH16" s="57"/>
      <c r="AI16" s="57"/>
      <c r="AJ16" s="57"/>
    </row>
    <row r="17" spans="4:36">
      <c r="D17" s="54"/>
      <c r="E17" s="54"/>
      <c r="F17" s="54"/>
      <c r="G17" s="55"/>
      <c r="H17" s="55"/>
      <c r="I17" s="55"/>
      <c r="J17" s="57"/>
      <c r="K17" s="56"/>
      <c r="L17" s="61"/>
      <c r="M17" s="80"/>
      <c r="N17" s="81"/>
      <c r="O17" s="58"/>
      <c r="P17" s="60"/>
      <c r="Q17" s="60"/>
      <c r="R17" s="61"/>
      <c r="S17" s="61"/>
      <c r="T17" s="57"/>
      <c r="U17" s="57"/>
      <c r="V17" s="57"/>
      <c r="W17" s="57"/>
      <c r="X17" s="57"/>
      <c r="Y17" s="57"/>
      <c r="Z17" s="57"/>
      <c r="AA17" s="57"/>
      <c r="AB17" s="57"/>
      <c r="AC17" s="57"/>
      <c r="AD17" s="57"/>
      <c r="AE17" s="57"/>
      <c r="AF17" s="57"/>
      <c r="AG17" s="57"/>
      <c r="AH17" s="57"/>
      <c r="AI17" s="57"/>
      <c r="AJ17" s="57"/>
    </row>
    <row r="18" spans="4:36">
      <c r="D18" s="54"/>
      <c r="E18" s="54"/>
      <c r="F18" s="54"/>
      <c r="G18" s="55"/>
      <c r="H18" s="55"/>
      <c r="I18" s="55"/>
      <c r="J18" s="57"/>
      <c r="K18" s="56"/>
      <c r="L18" s="61"/>
      <c r="M18" s="80"/>
      <c r="N18" s="81"/>
      <c r="O18" s="58"/>
      <c r="P18" s="60"/>
      <c r="Q18" s="60"/>
      <c r="R18" s="61"/>
      <c r="S18" s="61"/>
      <c r="T18" s="57"/>
      <c r="U18" s="57"/>
      <c r="V18" s="57"/>
      <c r="W18" s="57"/>
      <c r="X18" s="57"/>
      <c r="Y18" s="57"/>
      <c r="Z18" s="57"/>
      <c r="AA18" s="57"/>
      <c r="AB18" s="57"/>
      <c r="AC18" s="57"/>
      <c r="AD18" s="57"/>
      <c r="AE18" s="57"/>
      <c r="AF18" s="57"/>
      <c r="AG18" s="57"/>
      <c r="AH18" s="57"/>
      <c r="AI18" s="57"/>
      <c r="AJ18" s="57"/>
    </row>
    <row r="19" spans="4:36">
      <c r="D19" s="54"/>
      <c r="E19" s="54"/>
      <c r="F19" s="54"/>
      <c r="G19" s="55"/>
      <c r="H19" s="55"/>
      <c r="I19" s="55"/>
      <c r="J19" s="57"/>
      <c r="K19" s="56"/>
      <c r="L19" s="61"/>
      <c r="M19" s="80"/>
      <c r="N19" s="81"/>
      <c r="O19" s="58"/>
      <c r="P19" s="60"/>
      <c r="Q19" s="60"/>
      <c r="R19" s="61"/>
      <c r="S19" s="61"/>
      <c r="T19" s="57"/>
      <c r="U19" s="57"/>
      <c r="V19" s="57"/>
      <c r="W19" s="57"/>
      <c r="X19" s="57"/>
      <c r="Y19" s="57"/>
      <c r="Z19" s="57"/>
      <c r="AA19" s="57"/>
      <c r="AB19" s="57"/>
      <c r="AC19" s="57"/>
      <c r="AD19" s="57"/>
      <c r="AE19" s="57"/>
      <c r="AF19" s="57"/>
      <c r="AG19" s="57"/>
      <c r="AH19" s="57"/>
      <c r="AI19" s="57"/>
      <c r="AJ19" s="57"/>
    </row>
    <row r="20" spans="4:36">
      <c r="D20" s="54"/>
      <c r="E20" s="54"/>
      <c r="F20" s="54"/>
      <c r="G20" s="55"/>
      <c r="H20" s="55"/>
      <c r="I20" s="55"/>
      <c r="J20" s="57"/>
      <c r="K20" s="56"/>
      <c r="L20" s="61"/>
      <c r="M20" s="80"/>
      <c r="N20" s="81"/>
      <c r="O20" s="58"/>
      <c r="P20" s="60"/>
      <c r="Q20" s="60"/>
      <c r="R20" s="61"/>
      <c r="S20" s="61"/>
      <c r="T20" s="57"/>
      <c r="U20" s="57"/>
      <c r="V20" s="57"/>
      <c r="W20" s="57"/>
      <c r="X20" s="57"/>
      <c r="Y20" s="57"/>
      <c r="Z20" s="57"/>
      <c r="AA20" s="57"/>
      <c r="AB20" s="57"/>
      <c r="AC20" s="57"/>
      <c r="AD20" s="57"/>
      <c r="AE20" s="57"/>
      <c r="AF20" s="57"/>
      <c r="AG20" s="57"/>
      <c r="AH20" s="57"/>
      <c r="AI20" s="57"/>
      <c r="AJ20" s="57"/>
    </row>
    <row r="21" spans="4:36">
      <c r="D21" s="54"/>
      <c r="E21" s="54"/>
      <c r="F21" s="54"/>
      <c r="G21" s="55"/>
      <c r="H21" s="55"/>
      <c r="I21" s="55"/>
      <c r="J21" s="57"/>
      <c r="K21" s="56"/>
      <c r="L21" s="61"/>
      <c r="M21" s="80"/>
      <c r="N21" s="81"/>
      <c r="O21" s="58"/>
      <c r="P21" s="60"/>
      <c r="Q21" s="60"/>
      <c r="R21" s="61"/>
      <c r="S21" s="61"/>
      <c r="T21" s="57"/>
      <c r="U21" s="57"/>
      <c r="V21" s="57"/>
      <c r="W21" s="57"/>
      <c r="X21" s="57"/>
      <c r="Y21" s="57"/>
      <c r="Z21" s="57"/>
      <c r="AA21" s="57"/>
      <c r="AB21" s="57"/>
      <c r="AC21" s="57"/>
      <c r="AD21" s="57"/>
      <c r="AE21" s="57"/>
      <c r="AF21" s="57"/>
      <c r="AG21" s="57"/>
      <c r="AH21" s="57"/>
      <c r="AI21" s="57"/>
      <c r="AJ21" s="57"/>
    </row>
    <row r="22" spans="4:36">
      <c r="D22" s="54"/>
      <c r="E22" s="54"/>
      <c r="F22" s="54"/>
      <c r="G22" s="55"/>
      <c r="H22" s="55"/>
      <c r="I22" s="55"/>
      <c r="J22" s="57"/>
      <c r="K22" s="56"/>
      <c r="L22" s="61"/>
      <c r="M22" s="80"/>
      <c r="N22" s="81"/>
      <c r="O22" s="58"/>
      <c r="P22" s="60"/>
      <c r="Q22" s="60"/>
      <c r="R22" s="61"/>
      <c r="S22" s="61"/>
      <c r="T22" s="57"/>
      <c r="U22" s="57"/>
      <c r="V22" s="57"/>
      <c r="W22" s="57"/>
      <c r="X22" s="57"/>
      <c r="Y22" s="57"/>
      <c r="Z22" s="57"/>
      <c r="AA22" s="57"/>
      <c r="AB22" s="57"/>
      <c r="AC22" s="57"/>
      <c r="AD22" s="57"/>
      <c r="AE22" s="57"/>
      <c r="AF22" s="57"/>
      <c r="AG22" s="57"/>
      <c r="AH22" s="57"/>
      <c r="AI22" s="57"/>
      <c r="AJ22" s="57"/>
    </row>
    <row r="23" spans="4:36">
      <c r="D23" s="54"/>
      <c r="E23" s="54"/>
      <c r="F23" s="54"/>
      <c r="G23" s="55"/>
      <c r="H23" s="55"/>
      <c r="I23" s="55"/>
      <c r="J23" s="57"/>
      <c r="K23" s="56"/>
      <c r="L23" s="61"/>
      <c r="M23" s="80"/>
      <c r="N23" s="81"/>
      <c r="O23" s="58"/>
      <c r="P23" s="60"/>
      <c r="Q23" s="60"/>
      <c r="R23" s="61"/>
      <c r="S23" s="61"/>
      <c r="T23" s="57"/>
      <c r="U23" s="57"/>
      <c r="V23" s="57"/>
      <c r="W23" s="57"/>
      <c r="X23" s="57"/>
      <c r="Y23" s="57"/>
      <c r="Z23" s="57"/>
      <c r="AA23" s="57"/>
      <c r="AB23" s="57"/>
      <c r="AC23" s="57"/>
      <c r="AD23" s="57"/>
      <c r="AE23" s="57"/>
      <c r="AF23" s="57"/>
      <c r="AG23" s="57"/>
      <c r="AH23" s="57"/>
      <c r="AI23" s="57"/>
      <c r="AJ23" s="57"/>
    </row>
    <row r="24" spans="4:36">
      <c r="D24" s="54"/>
      <c r="E24" s="54"/>
      <c r="F24" s="54"/>
      <c r="G24" s="55"/>
      <c r="H24" s="55"/>
      <c r="I24" s="55"/>
      <c r="J24" s="57"/>
      <c r="K24" s="56"/>
      <c r="L24" s="61"/>
      <c r="M24" s="80"/>
      <c r="N24" s="81"/>
      <c r="O24" s="58"/>
      <c r="P24" s="60"/>
      <c r="Q24" s="60"/>
      <c r="R24" s="61"/>
      <c r="S24" s="61"/>
      <c r="T24" s="57"/>
      <c r="U24" s="57"/>
      <c r="V24" s="57"/>
      <c r="W24" s="57"/>
      <c r="X24" s="57"/>
      <c r="Y24" s="57"/>
      <c r="Z24" s="57"/>
      <c r="AA24" s="57"/>
      <c r="AB24" s="57"/>
      <c r="AC24" s="57"/>
      <c r="AD24" s="57"/>
      <c r="AE24" s="57"/>
      <c r="AF24" s="57"/>
      <c r="AG24" s="57"/>
      <c r="AH24" s="57"/>
      <c r="AI24" s="57"/>
      <c r="AJ24" s="57"/>
    </row>
    <row r="25" spans="4:36">
      <c r="D25" s="54"/>
      <c r="E25" s="54"/>
      <c r="F25" s="54"/>
      <c r="G25" s="55"/>
      <c r="H25" s="55"/>
      <c r="I25" s="55"/>
      <c r="J25" s="57"/>
      <c r="K25" s="56"/>
      <c r="L25" s="61"/>
      <c r="M25" s="80"/>
      <c r="N25" s="81"/>
      <c r="O25" s="58"/>
      <c r="P25" s="60"/>
      <c r="Q25" s="60"/>
      <c r="R25" s="61"/>
      <c r="S25" s="61"/>
      <c r="T25" s="57"/>
      <c r="U25" s="57"/>
      <c r="V25" s="57"/>
      <c r="W25" s="57"/>
      <c r="X25" s="57"/>
      <c r="Y25" s="57"/>
      <c r="Z25" s="57"/>
      <c r="AA25" s="57"/>
      <c r="AB25" s="57"/>
      <c r="AC25" s="57"/>
      <c r="AD25" s="57"/>
      <c r="AE25" s="57"/>
      <c r="AF25" s="57"/>
      <c r="AG25" s="57"/>
      <c r="AH25" s="57"/>
      <c r="AI25" s="57"/>
      <c r="AJ25" s="57"/>
    </row>
    <row r="26" spans="4:36">
      <c r="D26" s="54"/>
      <c r="E26" s="54"/>
      <c r="F26" s="54"/>
      <c r="G26" s="55"/>
      <c r="H26" s="55"/>
      <c r="I26" s="55"/>
      <c r="J26" s="57"/>
      <c r="K26" s="56"/>
      <c r="L26" s="61"/>
      <c r="M26" s="80"/>
      <c r="N26" s="81"/>
      <c r="O26" s="58"/>
      <c r="P26" s="60"/>
      <c r="Q26" s="60"/>
      <c r="R26" s="61"/>
      <c r="S26" s="61"/>
      <c r="T26" s="57"/>
      <c r="U26" s="57"/>
      <c r="V26" s="57"/>
      <c r="W26" s="57"/>
      <c r="X26" s="57"/>
      <c r="Y26" s="57"/>
      <c r="Z26" s="57"/>
      <c r="AA26" s="57"/>
      <c r="AB26" s="57"/>
      <c r="AC26" s="57"/>
      <c r="AD26" s="57"/>
      <c r="AE26" s="57"/>
      <c r="AF26" s="57"/>
      <c r="AG26" s="57"/>
      <c r="AH26" s="57"/>
      <c r="AI26" s="57"/>
      <c r="AJ26" s="57"/>
    </row>
    <row r="27" spans="4:36">
      <c r="D27" s="1"/>
      <c r="E27" s="1"/>
      <c r="F27" s="1"/>
      <c r="G27" s="95"/>
      <c r="H27" s="95"/>
      <c r="I27" s="95"/>
      <c r="J27" s="77"/>
      <c r="K27" s="77"/>
      <c r="L27" s="1"/>
      <c r="M27" s="1"/>
      <c r="N27" s="1"/>
      <c r="O27" s="77"/>
      <c r="P27" s="1"/>
      <c r="Q27" s="1"/>
      <c r="R27" s="1"/>
      <c r="S27" s="83"/>
      <c r="T27" s="1"/>
      <c r="U27" s="1"/>
      <c r="V27" s="1"/>
      <c r="W27" s="1"/>
      <c r="X27" s="1"/>
      <c r="Y27" s="1"/>
      <c r="Z27" s="1"/>
      <c r="AA27" s="1"/>
      <c r="AB27" s="1"/>
      <c r="AC27" s="1"/>
      <c r="AD27" s="1"/>
      <c r="AE27" s="1"/>
      <c r="AF27" s="1"/>
      <c r="AG27" s="1"/>
      <c r="AH27" s="1"/>
      <c r="AI27" s="1"/>
      <c r="AJ27" s="1"/>
    </row>
    <row r="28" spans="4:36">
      <c r="D28" s="1"/>
      <c r="E28" s="1"/>
      <c r="F28" s="1"/>
      <c r="G28" s="95"/>
      <c r="H28" s="95"/>
      <c r="I28" s="95"/>
      <c r="J28" s="77"/>
      <c r="K28" s="77"/>
      <c r="L28" s="1"/>
      <c r="M28" s="1"/>
      <c r="N28" s="1"/>
      <c r="O28" s="77"/>
      <c r="P28" s="1"/>
      <c r="Q28" s="1"/>
      <c r="R28" s="1"/>
      <c r="S28" s="83"/>
      <c r="T28" s="1"/>
      <c r="U28" s="1"/>
      <c r="V28" s="1"/>
      <c r="W28" s="1"/>
      <c r="X28" s="1"/>
      <c r="Y28" s="1"/>
      <c r="Z28" s="1"/>
      <c r="AA28" s="1"/>
      <c r="AB28" s="1"/>
      <c r="AC28" s="1"/>
      <c r="AD28" s="1"/>
      <c r="AE28" s="1"/>
      <c r="AF28" s="1"/>
      <c r="AG28" s="1"/>
      <c r="AH28" s="1"/>
      <c r="AI28" s="1"/>
      <c r="AJ28" s="1"/>
    </row>
    <row r="29" spans="4:36">
      <c r="D29" s="1"/>
      <c r="E29" s="1"/>
      <c r="F29" s="1"/>
      <c r="G29" s="95"/>
      <c r="H29" s="95"/>
      <c r="I29" s="95"/>
      <c r="J29" s="77"/>
      <c r="K29" s="77"/>
      <c r="L29" s="1"/>
      <c r="M29" s="1"/>
      <c r="N29" s="1"/>
      <c r="O29" s="77"/>
      <c r="P29" s="1"/>
      <c r="Q29" s="1"/>
      <c r="R29" s="1"/>
      <c r="S29" s="83"/>
      <c r="T29" s="1"/>
      <c r="U29" s="1"/>
      <c r="V29" s="1"/>
      <c r="W29" s="1"/>
      <c r="X29" s="1"/>
      <c r="Y29" s="1"/>
      <c r="Z29" s="1"/>
      <c r="AA29" s="1"/>
      <c r="AB29" s="1"/>
      <c r="AC29" s="1"/>
      <c r="AD29" s="1"/>
      <c r="AE29" s="1"/>
      <c r="AF29" s="1"/>
      <c r="AG29" s="1"/>
      <c r="AH29" s="1"/>
      <c r="AI29" s="1"/>
      <c r="AJ29" s="1"/>
    </row>
    <row r="30" spans="4:36">
      <c r="D30" s="1"/>
      <c r="E30" s="1"/>
      <c r="F30" s="1"/>
      <c r="G30" s="95"/>
      <c r="H30" s="95"/>
      <c r="I30" s="95"/>
      <c r="J30" s="77"/>
      <c r="K30" s="77"/>
      <c r="L30" s="1"/>
      <c r="M30" s="1"/>
      <c r="N30" s="1"/>
      <c r="O30" s="77"/>
      <c r="P30" s="1"/>
      <c r="Q30" s="1"/>
      <c r="R30" s="1"/>
      <c r="S30" s="83"/>
      <c r="T30" s="1"/>
      <c r="U30" s="1"/>
      <c r="V30" s="1"/>
      <c r="W30" s="1"/>
      <c r="X30" s="1"/>
      <c r="Y30" s="1"/>
      <c r="Z30" s="1"/>
      <c r="AA30" s="1"/>
      <c r="AB30" s="1"/>
      <c r="AC30" s="1"/>
      <c r="AD30" s="1"/>
      <c r="AE30" s="1"/>
      <c r="AF30" s="1"/>
      <c r="AG30" s="1"/>
      <c r="AH30" s="1"/>
      <c r="AI30" s="1"/>
      <c r="AJ30" s="1"/>
    </row>
    <row r="31" spans="4:36">
      <c r="D31" s="1"/>
      <c r="E31" s="1"/>
      <c r="F31" s="1"/>
      <c r="G31" s="95"/>
      <c r="H31" s="95"/>
      <c r="I31" s="95"/>
      <c r="J31" s="77"/>
      <c r="K31" s="77"/>
      <c r="L31" s="1"/>
      <c r="M31" s="1"/>
      <c r="N31" s="1"/>
      <c r="O31" s="77"/>
      <c r="P31" s="1"/>
      <c r="Q31" s="1"/>
      <c r="R31" s="1"/>
      <c r="S31" s="83"/>
      <c r="T31" s="1"/>
      <c r="U31" s="1"/>
      <c r="V31" s="1"/>
      <c r="W31" s="1"/>
      <c r="X31" s="1"/>
      <c r="Y31" s="1"/>
      <c r="Z31" s="1"/>
      <c r="AA31" s="1"/>
      <c r="AB31" s="1"/>
      <c r="AC31" s="1"/>
      <c r="AD31" s="1"/>
      <c r="AE31" s="1"/>
      <c r="AF31" s="1"/>
      <c r="AG31" s="1"/>
      <c r="AH31" s="1"/>
      <c r="AI31" s="1"/>
      <c r="AJ31" s="1"/>
    </row>
    <row r="32" spans="4:36">
      <c r="D32" s="1"/>
      <c r="E32" s="1"/>
      <c r="F32" s="1"/>
      <c r="G32" s="95"/>
      <c r="H32" s="95"/>
      <c r="I32" s="95"/>
      <c r="J32" s="77"/>
      <c r="K32" s="77"/>
      <c r="L32" s="1"/>
      <c r="M32" s="1"/>
      <c r="N32" s="1"/>
      <c r="O32" s="77"/>
      <c r="P32" s="1"/>
      <c r="Q32" s="1"/>
      <c r="R32" s="1"/>
      <c r="S32" s="83"/>
      <c r="T32" s="1"/>
      <c r="U32" s="1"/>
      <c r="V32" s="1"/>
      <c r="W32" s="1"/>
      <c r="X32" s="1"/>
      <c r="Y32" s="1"/>
      <c r="Z32" s="1"/>
      <c r="AA32" s="1"/>
      <c r="AB32" s="1"/>
      <c r="AC32" s="1"/>
      <c r="AD32" s="1"/>
      <c r="AE32" s="1"/>
      <c r="AF32" s="1"/>
      <c r="AG32" s="1"/>
      <c r="AH32" s="1"/>
      <c r="AI32" s="1"/>
      <c r="AJ32" s="1"/>
    </row>
    <row r="33" spans="4:36">
      <c r="D33" s="1"/>
      <c r="E33" s="1"/>
      <c r="F33" s="1"/>
      <c r="G33" s="95"/>
      <c r="H33" s="95"/>
      <c r="I33" s="95"/>
      <c r="J33" s="77"/>
      <c r="K33" s="77"/>
      <c r="L33" s="1"/>
      <c r="M33" s="1"/>
      <c r="N33" s="1"/>
      <c r="O33" s="77"/>
      <c r="P33" s="1"/>
      <c r="Q33" s="1"/>
      <c r="R33" s="1"/>
      <c r="S33" s="83"/>
      <c r="T33" s="1"/>
      <c r="U33" s="1"/>
      <c r="V33" s="1"/>
      <c r="W33" s="1"/>
      <c r="X33" s="1"/>
      <c r="Y33" s="1"/>
      <c r="Z33" s="1"/>
      <c r="AA33" s="1"/>
      <c r="AB33" s="1"/>
      <c r="AC33" s="1"/>
      <c r="AD33" s="1"/>
      <c r="AE33" s="1"/>
      <c r="AF33" s="1"/>
      <c r="AG33" s="1"/>
      <c r="AH33" s="1"/>
      <c r="AI33" s="1"/>
      <c r="AJ33" s="1"/>
    </row>
    <row r="34" spans="4:36">
      <c r="D34" s="1"/>
      <c r="E34" s="1"/>
      <c r="F34" s="1"/>
      <c r="G34" s="95"/>
      <c r="H34" s="95"/>
      <c r="I34" s="95"/>
      <c r="J34" s="77"/>
      <c r="K34" s="77"/>
      <c r="L34" s="1"/>
      <c r="M34" s="1"/>
      <c r="N34" s="1"/>
      <c r="O34" s="77"/>
      <c r="P34" s="1"/>
      <c r="Q34" s="1"/>
      <c r="R34" s="1"/>
      <c r="S34" s="83"/>
      <c r="T34" s="1"/>
      <c r="U34" s="1"/>
      <c r="V34" s="1"/>
      <c r="W34" s="1"/>
      <c r="X34" s="1"/>
      <c r="Y34" s="1"/>
      <c r="Z34" s="1"/>
      <c r="AA34" s="1"/>
      <c r="AB34" s="1"/>
      <c r="AC34" s="1"/>
      <c r="AD34" s="1"/>
      <c r="AE34" s="1"/>
      <c r="AF34" s="1"/>
      <c r="AG34" s="1"/>
      <c r="AH34" s="1"/>
      <c r="AI34" s="1"/>
      <c r="AJ34" s="1"/>
    </row>
    <row r="35" spans="4:36">
      <c r="D35" s="1"/>
      <c r="E35" s="1"/>
      <c r="F35" s="1"/>
      <c r="G35" s="95"/>
      <c r="H35" s="95"/>
      <c r="I35" s="95"/>
      <c r="J35" s="77"/>
      <c r="K35" s="77"/>
      <c r="L35" s="1"/>
      <c r="M35" s="1"/>
      <c r="N35" s="1"/>
      <c r="O35" s="77"/>
      <c r="P35" s="1"/>
      <c r="Q35" s="1"/>
      <c r="R35" s="1"/>
      <c r="S35" s="83"/>
      <c r="T35" s="1"/>
      <c r="U35" s="1"/>
      <c r="V35" s="1"/>
      <c r="W35" s="1"/>
      <c r="X35" s="1"/>
      <c r="Y35" s="1"/>
      <c r="Z35" s="1"/>
      <c r="AA35" s="1"/>
      <c r="AB35" s="1"/>
      <c r="AC35" s="1"/>
      <c r="AD35" s="1"/>
      <c r="AE35" s="1"/>
      <c r="AF35" s="1"/>
      <c r="AG35" s="1"/>
      <c r="AH35" s="1"/>
      <c r="AI35" s="1"/>
      <c r="AJ35" s="1"/>
    </row>
    <row r="36" spans="4:36">
      <c r="D36" s="1"/>
      <c r="E36" s="1"/>
      <c r="F36" s="1"/>
      <c r="G36" s="95"/>
      <c r="H36" s="95"/>
      <c r="I36" s="95"/>
      <c r="J36" s="77"/>
      <c r="K36" s="77"/>
      <c r="L36" s="1"/>
      <c r="M36" s="1"/>
      <c r="N36" s="1"/>
      <c r="O36" s="77"/>
      <c r="P36" s="1"/>
      <c r="Q36" s="1"/>
      <c r="R36" s="1"/>
      <c r="S36" s="83"/>
      <c r="T36" s="1"/>
      <c r="U36" s="1"/>
      <c r="V36" s="1"/>
      <c r="W36" s="1"/>
      <c r="X36" s="1"/>
      <c r="Y36" s="1"/>
      <c r="Z36" s="1"/>
      <c r="AA36" s="1"/>
      <c r="AB36" s="1"/>
      <c r="AC36" s="1"/>
      <c r="AD36" s="1"/>
      <c r="AE36" s="1"/>
      <c r="AF36" s="1"/>
      <c r="AG36" s="1"/>
      <c r="AH36" s="1"/>
      <c r="AI36" s="1"/>
      <c r="AJ36" s="1"/>
    </row>
    <row r="37" spans="4:36">
      <c r="D37" s="1"/>
      <c r="E37" s="1"/>
      <c r="F37" s="1"/>
      <c r="G37" s="95"/>
      <c r="H37" s="95"/>
      <c r="I37" s="95"/>
      <c r="J37" s="77"/>
      <c r="K37" s="77"/>
      <c r="L37" s="1"/>
      <c r="M37" s="1"/>
      <c r="N37" s="1"/>
      <c r="O37" s="77"/>
      <c r="P37" s="1"/>
      <c r="Q37" s="1"/>
      <c r="R37" s="1"/>
      <c r="S37" s="83"/>
      <c r="T37" s="1"/>
      <c r="U37" s="1"/>
      <c r="V37" s="1"/>
      <c r="W37" s="1"/>
      <c r="X37" s="1"/>
      <c r="Y37" s="1"/>
      <c r="Z37" s="1"/>
      <c r="AA37" s="1"/>
      <c r="AB37" s="1"/>
      <c r="AC37" s="1"/>
      <c r="AD37" s="1"/>
      <c r="AE37" s="1"/>
      <c r="AF37" s="1"/>
      <c r="AG37" s="1"/>
      <c r="AH37" s="1"/>
      <c r="AI37" s="1"/>
      <c r="AJ37" s="1"/>
    </row>
    <row r="38" spans="4:36">
      <c r="D38" s="1"/>
      <c r="E38" s="1"/>
      <c r="F38" s="1"/>
      <c r="G38" s="95"/>
      <c r="H38" s="95"/>
      <c r="I38" s="95"/>
      <c r="J38" s="77"/>
      <c r="K38" s="77"/>
      <c r="L38" s="1"/>
      <c r="M38" s="1"/>
      <c r="N38" s="1"/>
      <c r="O38" s="77"/>
      <c r="P38" s="1"/>
      <c r="Q38" s="1"/>
      <c r="R38" s="1"/>
      <c r="S38" s="83"/>
      <c r="T38" s="1"/>
      <c r="U38" s="1"/>
      <c r="V38" s="1"/>
      <c r="W38" s="1"/>
      <c r="X38" s="1"/>
      <c r="Y38" s="1"/>
      <c r="Z38" s="1"/>
      <c r="AA38" s="1"/>
      <c r="AB38" s="1"/>
      <c r="AC38" s="1"/>
      <c r="AD38" s="1"/>
      <c r="AE38" s="1"/>
      <c r="AF38" s="1"/>
      <c r="AG38" s="1"/>
      <c r="AH38" s="1"/>
      <c r="AI38" s="1"/>
      <c r="AJ38" s="1"/>
    </row>
    <row r="39" spans="4:36">
      <c r="D39" s="1"/>
      <c r="E39" s="1"/>
      <c r="F39" s="1"/>
      <c r="G39" s="95"/>
      <c r="H39" s="95"/>
      <c r="I39" s="95"/>
      <c r="J39" s="77"/>
      <c r="K39" s="77"/>
      <c r="L39" s="1"/>
      <c r="M39" s="1"/>
      <c r="N39" s="1"/>
      <c r="O39" s="77"/>
      <c r="P39" s="1"/>
      <c r="Q39" s="1"/>
      <c r="R39" s="1"/>
      <c r="S39" s="83"/>
      <c r="T39" s="1"/>
      <c r="U39" s="1"/>
      <c r="V39" s="1"/>
      <c r="W39" s="1"/>
      <c r="X39" s="1"/>
      <c r="Y39" s="1"/>
      <c r="Z39" s="1"/>
      <c r="AA39" s="1"/>
      <c r="AB39" s="1"/>
      <c r="AC39" s="1"/>
      <c r="AD39" s="1"/>
      <c r="AE39" s="1"/>
      <c r="AF39" s="1"/>
      <c r="AG39" s="1"/>
      <c r="AH39" s="1"/>
      <c r="AI39" s="1"/>
      <c r="AJ39" s="1"/>
    </row>
    <row r="40" spans="4:36">
      <c r="D40" s="1"/>
      <c r="E40" s="1"/>
      <c r="F40" s="1"/>
      <c r="G40" s="95"/>
      <c r="H40" s="95"/>
      <c r="I40" s="95"/>
      <c r="J40" s="77"/>
      <c r="K40" s="77"/>
      <c r="L40" s="1"/>
      <c r="M40" s="1"/>
      <c r="N40" s="1"/>
      <c r="O40" s="77"/>
      <c r="P40" s="1"/>
      <c r="Q40" s="1"/>
      <c r="R40" s="1"/>
      <c r="S40" s="83"/>
      <c r="T40" s="1"/>
      <c r="U40" s="1"/>
      <c r="V40" s="1"/>
      <c r="W40" s="1"/>
      <c r="X40" s="1"/>
      <c r="Y40" s="1"/>
      <c r="Z40" s="1"/>
      <c r="AA40" s="1"/>
      <c r="AB40" s="1"/>
      <c r="AC40" s="1"/>
      <c r="AD40" s="1"/>
      <c r="AE40" s="1"/>
      <c r="AF40" s="1"/>
      <c r="AG40" s="1"/>
      <c r="AH40" s="1"/>
      <c r="AI40" s="1"/>
      <c r="AJ40" s="1"/>
    </row>
    <row r="41" spans="4:36">
      <c r="D41" s="1"/>
      <c r="E41" s="1"/>
      <c r="F41" s="1"/>
      <c r="G41" s="95"/>
      <c r="H41" s="95"/>
      <c r="I41" s="95"/>
      <c r="J41" s="77"/>
      <c r="K41" s="77"/>
      <c r="L41" s="1"/>
      <c r="M41" s="1"/>
      <c r="N41" s="1"/>
      <c r="O41" s="77"/>
      <c r="P41" s="1"/>
      <c r="Q41" s="1"/>
      <c r="R41" s="1"/>
      <c r="S41" s="83"/>
      <c r="T41" s="1"/>
      <c r="U41" s="1"/>
      <c r="V41" s="1"/>
      <c r="W41" s="1"/>
      <c r="X41" s="1"/>
      <c r="Y41" s="1"/>
      <c r="Z41" s="1"/>
      <c r="AA41" s="1"/>
      <c r="AB41" s="1"/>
      <c r="AC41" s="1"/>
      <c r="AD41" s="1"/>
      <c r="AE41" s="1"/>
      <c r="AF41" s="1"/>
      <c r="AG41" s="1"/>
      <c r="AH41" s="1"/>
      <c r="AI41" s="1"/>
      <c r="AJ41" s="1"/>
    </row>
    <row r="42" spans="4:36">
      <c r="D42" s="1"/>
      <c r="E42" s="1"/>
      <c r="F42" s="1"/>
      <c r="G42" s="95"/>
      <c r="H42" s="95"/>
      <c r="I42" s="95"/>
      <c r="J42" s="77"/>
      <c r="K42" s="77"/>
      <c r="L42" s="1"/>
      <c r="M42" s="1"/>
      <c r="N42" s="1"/>
      <c r="O42" s="77"/>
      <c r="P42" s="1"/>
      <c r="Q42" s="1"/>
      <c r="R42" s="1"/>
      <c r="S42" s="83"/>
      <c r="T42" s="1"/>
      <c r="U42" s="1"/>
      <c r="V42" s="1"/>
      <c r="W42" s="1"/>
      <c r="X42" s="1"/>
      <c r="Y42" s="1"/>
      <c r="Z42" s="1"/>
      <c r="AA42" s="1"/>
      <c r="AB42" s="1"/>
      <c r="AC42" s="1"/>
      <c r="AD42" s="1"/>
      <c r="AE42" s="1"/>
      <c r="AF42" s="1"/>
      <c r="AG42" s="1"/>
      <c r="AH42" s="1"/>
      <c r="AI42" s="1"/>
      <c r="AJ42" s="1"/>
    </row>
    <row r="43" spans="4:36">
      <c r="D43" s="1"/>
      <c r="E43" s="1"/>
      <c r="F43" s="1"/>
      <c r="G43" s="95"/>
      <c r="H43" s="95"/>
      <c r="I43" s="95"/>
      <c r="J43" s="77"/>
      <c r="K43" s="77"/>
      <c r="L43" s="1"/>
      <c r="M43" s="1"/>
      <c r="N43" s="1"/>
      <c r="O43" s="77"/>
      <c r="P43" s="1"/>
      <c r="Q43" s="1"/>
      <c r="R43" s="1"/>
      <c r="S43" s="83"/>
      <c r="T43" s="1"/>
      <c r="U43" s="1"/>
      <c r="V43" s="1"/>
      <c r="W43" s="1"/>
      <c r="X43" s="1"/>
      <c r="Y43" s="1"/>
      <c r="Z43" s="1"/>
      <c r="AA43" s="1"/>
      <c r="AB43" s="1"/>
      <c r="AC43" s="1"/>
      <c r="AD43" s="1"/>
      <c r="AE43" s="1"/>
      <c r="AF43" s="1"/>
      <c r="AG43" s="1"/>
      <c r="AH43" s="1"/>
      <c r="AI43" s="1"/>
      <c r="AJ43" s="1"/>
    </row>
    <row r="44" spans="4:36">
      <c r="D44" s="1"/>
      <c r="E44" s="1"/>
      <c r="F44" s="1"/>
      <c r="G44" s="95"/>
      <c r="H44" s="95"/>
      <c r="I44" s="95"/>
      <c r="J44" s="77"/>
      <c r="K44" s="77"/>
      <c r="L44" s="1"/>
      <c r="M44" s="1"/>
      <c r="N44" s="1"/>
      <c r="O44" s="77"/>
      <c r="P44" s="1"/>
      <c r="Q44" s="1"/>
      <c r="R44" s="1"/>
      <c r="S44" s="83"/>
      <c r="T44" s="1"/>
      <c r="U44" s="1"/>
      <c r="V44" s="1"/>
      <c r="W44" s="1"/>
      <c r="X44" s="1"/>
      <c r="Y44" s="1"/>
      <c r="Z44" s="1"/>
      <c r="AA44" s="1"/>
      <c r="AB44" s="1"/>
      <c r="AC44" s="1"/>
      <c r="AD44" s="1"/>
      <c r="AE44" s="1"/>
      <c r="AF44" s="1"/>
      <c r="AG44" s="1"/>
      <c r="AH44" s="1"/>
      <c r="AI44" s="1"/>
      <c r="AJ44" s="1"/>
    </row>
    <row r="45" spans="4:36">
      <c r="D45" s="1"/>
      <c r="E45" s="1"/>
      <c r="F45" s="1"/>
      <c r="G45" s="95"/>
      <c r="H45" s="95"/>
      <c r="I45" s="95"/>
      <c r="J45" s="77"/>
      <c r="K45" s="77"/>
      <c r="L45" s="1"/>
      <c r="M45" s="1"/>
      <c r="N45" s="1"/>
      <c r="O45" s="77"/>
      <c r="P45" s="1"/>
      <c r="Q45" s="1"/>
      <c r="R45" s="1"/>
      <c r="S45" s="83"/>
      <c r="T45" s="1"/>
      <c r="U45" s="1"/>
      <c r="V45" s="1"/>
      <c r="W45" s="1"/>
      <c r="X45" s="1"/>
      <c r="Y45" s="1"/>
      <c r="Z45" s="1"/>
      <c r="AA45" s="1"/>
      <c r="AB45" s="1"/>
      <c r="AC45" s="1"/>
      <c r="AD45" s="1"/>
      <c r="AE45" s="1"/>
      <c r="AF45" s="1"/>
      <c r="AG45" s="1"/>
      <c r="AH45" s="1"/>
      <c r="AI45" s="1"/>
      <c r="AJ45" s="1"/>
    </row>
    <row r="46" spans="4:36">
      <c r="D46" s="1"/>
      <c r="E46" s="1"/>
      <c r="F46" s="1"/>
      <c r="G46" s="95"/>
      <c r="H46" s="95"/>
      <c r="I46" s="95"/>
      <c r="J46" s="77"/>
      <c r="K46" s="77"/>
      <c r="L46" s="1"/>
      <c r="M46" s="1"/>
      <c r="N46" s="1"/>
      <c r="O46" s="77"/>
      <c r="P46" s="1"/>
      <c r="Q46" s="1"/>
      <c r="R46" s="1"/>
      <c r="S46" s="83"/>
      <c r="T46" s="1"/>
      <c r="U46" s="1"/>
      <c r="V46" s="1"/>
      <c r="W46" s="1"/>
      <c r="X46" s="1"/>
      <c r="Y46" s="1"/>
      <c r="Z46" s="1"/>
      <c r="AA46" s="1"/>
      <c r="AB46" s="1"/>
      <c r="AC46" s="1"/>
      <c r="AD46" s="1"/>
      <c r="AE46" s="1"/>
      <c r="AF46" s="1"/>
      <c r="AG46" s="1"/>
      <c r="AH46" s="1"/>
      <c r="AI46" s="1"/>
      <c r="AJ46" s="1"/>
    </row>
    <row r="47" spans="4:36">
      <c r="D47" s="1"/>
      <c r="E47" s="1"/>
      <c r="F47" s="1"/>
      <c r="G47" s="95"/>
      <c r="H47" s="95"/>
      <c r="I47" s="95"/>
      <c r="J47" s="77"/>
      <c r="K47" s="77"/>
      <c r="L47" s="1"/>
      <c r="M47" s="1"/>
      <c r="N47" s="1"/>
      <c r="O47" s="77"/>
      <c r="P47" s="1"/>
      <c r="Q47" s="1"/>
      <c r="R47" s="1"/>
      <c r="S47" s="83"/>
      <c r="T47" s="1"/>
      <c r="U47" s="1"/>
      <c r="V47" s="1"/>
      <c r="W47" s="1"/>
      <c r="X47" s="1"/>
      <c r="Y47" s="1"/>
      <c r="Z47" s="1"/>
      <c r="AA47" s="1"/>
      <c r="AB47" s="1"/>
      <c r="AC47" s="1"/>
      <c r="AD47" s="1"/>
      <c r="AE47" s="1"/>
      <c r="AF47" s="1"/>
      <c r="AG47" s="1"/>
      <c r="AH47" s="1"/>
      <c r="AI47" s="1"/>
      <c r="AJ47" s="1"/>
    </row>
    <row r="48" spans="4:36">
      <c r="D48" s="1"/>
      <c r="E48" s="1"/>
      <c r="F48" s="1"/>
      <c r="G48" s="95"/>
      <c r="H48" s="95"/>
      <c r="I48" s="95"/>
      <c r="J48" s="77"/>
      <c r="K48" s="77"/>
      <c r="L48" s="1"/>
      <c r="M48" s="1"/>
      <c r="N48" s="1"/>
      <c r="O48" s="77"/>
      <c r="P48" s="1"/>
      <c r="Q48" s="1"/>
      <c r="R48" s="1"/>
      <c r="S48" s="83"/>
      <c r="T48" s="1"/>
      <c r="U48" s="1"/>
      <c r="V48" s="1"/>
      <c r="W48" s="1"/>
      <c r="X48" s="1"/>
      <c r="Y48" s="1"/>
      <c r="Z48" s="1"/>
      <c r="AA48" s="1"/>
      <c r="AB48" s="1"/>
      <c r="AC48" s="1"/>
      <c r="AD48" s="1"/>
      <c r="AE48" s="1"/>
      <c r="AF48" s="1"/>
      <c r="AG48" s="1"/>
      <c r="AH48" s="1"/>
      <c r="AI48" s="1"/>
      <c r="AJ48" s="1"/>
    </row>
    <row r="49" spans="4:36">
      <c r="D49" s="1"/>
      <c r="E49" s="1"/>
      <c r="F49" s="1"/>
      <c r="G49" s="95"/>
      <c r="H49" s="95"/>
      <c r="I49" s="95"/>
      <c r="J49" s="77"/>
      <c r="K49" s="77"/>
      <c r="L49" s="1"/>
      <c r="M49" s="1"/>
      <c r="N49" s="1"/>
      <c r="O49" s="77"/>
      <c r="P49" s="1"/>
      <c r="Q49" s="1"/>
      <c r="R49" s="1"/>
      <c r="S49" s="83"/>
      <c r="T49" s="1"/>
      <c r="U49" s="1"/>
      <c r="V49" s="1"/>
      <c r="W49" s="1"/>
      <c r="X49" s="1"/>
      <c r="Y49" s="1"/>
      <c r="Z49" s="1"/>
      <c r="AA49" s="1"/>
      <c r="AB49" s="1"/>
      <c r="AC49" s="1"/>
      <c r="AD49" s="1"/>
      <c r="AE49" s="1"/>
      <c r="AF49" s="1"/>
      <c r="AG49" s="1"/>
      <c r="AH49" s="1"/>
      <c r="AI49" s="1"/>
      <c r="AJ49" s="1"/>
    </row>
    <row r="50" spans="4:36">
      <c r="D50" s="1"/>
      <c r="E50" s="1"/>
      <c r="F50" s="1"/>
      <c r="G50" s="95"/>
      <c r="H50" s="95"/>
      <c r="I50" s="95"/>
      <c r="J50" s="77"/>
      <c r="K50" s="77"/>
      <c r="L50" s="1"/>
      <c r="M50" s="1"/>
      <c r="N50" s="1"/>
      <c r="O50" s="77"/>
      <c r="P50" s="1"/>
      <c r="Q50" s="1"/>
      <c r="R50" s="1"/>
      <c r="S50" s="83"/>
      <c r="T50" s="1"/>
      <c r="U50" s="1"/>
      <c r="V50" s="1"/>
      <c r="W50" s="1"/>
      <c r="X50" s="1"/>
      <c r="Y50" s="1"/>
      <c r="Z50" s="1"/>
      <c r="AA50" s="1"/>
      <c r="AB50" s="1"/>
      <c r="AC50" s="1"/>
      <c r="AD50" s="1"/>
      <c r="AE50" s="1"/>
      <c r="AF50" s="1"/>
      <c r="AG50" s="1"/>
      <c r="AH50" s="1"/>
      <c r="AI50" s="1"/>
      <c r="AJ50" s="1"/>
    </row>
    <row r="51" spans="4:36">
      <c r="D51" s="1"/>
      <c r="E51" s="1"/>
      <c r="F51" s="1"/>
      <c r="G51" s="95"/>
      <c r="H51" s="95"/>
      <c r="I51" s="95"/>
      <c r="J51" s="77"/>
      <c r="K51" s="77"/>
      <c r="L51" s="1"/>
      <c r="M51" s="1"/>
      <c r="N51" s="1"/>
      <c r="O51" s="77"/>
      <c r="P51" s="1"/>
      <c r="Q51" s="1"/>
      <c r="R51" s="1"/>
      <c r="S51" s="83"/>
      <c r="T51" s="1"/>
      <c r="U51" s="1"/>
      <c r="V51" s="1"/>
      <c r="W51" s="1"/>
      <c r="X51" s="1"/>
      <c r="Y51" s="1"/>
      <c r="Z51" s="1"/>
      <c r="AA51" s="1"/>
      <c r="AB51" s="1"/>
      <c r="AC51" s="1"/>
      <c r="AD51" s="1"/>
      <c r="AE51" s="1"/>
      <c r="AF51" s="1"/>
      <c r="AG51" s="1"/>
      <c r="AH51" s="1"/>
      <c r="AI51" s="1"/>
      <c r="AJ51" s="1"/>
    </row>
    <row r="52" spans="4:36">
      <c r="D52" s="1"/>
      <c r="E52" s="1"/>
      <c r="F52" s="1"/>
      <c r="G52" s="95"/>
      <c r="H52" s="95"/>
      <c r="I52" s="95"/>
      <c r="J52" s="77"/>
      <c r="K52" s="77"/>
      <c r="L52" s="1"/>
      <c r="M52" s="1"/>
      <c r="N52" s="1"/>
      <c r="O52" s="77"/>
      <c r="P52" s="1"/>
      <c r="Q52" s="1"/>
      <c r="R52" s="1"/>
      <c r="S52" s="83"/>
      <c r="T52" s="1"/>
      <c r="U52" s="1"/>
      <c r="V52" s="1"/>
      <c r="W52" s="1"/>
      <c r="X52" s="1"/>
      <c r="Y52" s="1"/>
      <c r="Z52" s="1"/>
      <c r="AA52" s="1"/>
      <c r="AB52" s="1"/>
      <c r="AC52" s="1"/>
      <c r="AD52" s="1"/>
      <c r="AE52" s="1"/>
      <c r="AF52" s="1"/>
      <c r="AG52" s="1"/>
      <c r="AH52" s="1"/>
      <c r="AI52" s="1"/>
      <c r="AJ52" s="1"/>
    </row>
    <row r="53" spans="4:36">
      <c r="D53" s="1"/>
      <c r="E53" s="1"/>
      <c r="F53" s="1"/>
      <c r="G53" s="95"/>
      <c r="H53" s="95"/>
      <c r="I53" s="95"/>
      <c r="J53" s="77"/>
      <c r="K53" s="77"/>
      <c r="L53" s="1"/>
      <c r="M53" s="1"/>
      <c r="N53" s="1"/>
      <c r="O53" s="77"/>
      <c r="P53" s="1"/>
      <c r="Q53" s="1"/>
      <c r="R53" s="1"/>
      <c r="S53" s="83"/>
      <c r="T53" s="1"/>
      <c r="U53" s="1"/>
      <c r="V53" s="1"/>
      <c r="W53" s="1"/>
      <c r="X53" s="1"/>
      <c r="Y53" s="1"/>
      <c r="Z53" s="1"/>
      <c r="AA53" s="1"/>
      <c r="AB53" s="1"/>
      <c r="AC53" s="1"/>
      <c r="AD53" s="1"/>
      <c r="AE53" s="1"/>
      <c r="AF53" s="1"/>
      <c r="AG53" s="1"/>
      <c r="AH53" s="1"/>
      <c r="AI53" s="1"/>
      <c r="AJ53" s="1"/>
    </row>
    <row r="54" spans="4:36">
      <c r="D54" s="1"/>
      <c r="E54" s="1"/>
      <c r="F54" s="1"/>
      <c r="G54" s="95"/>
      <c r="H54" s="95"/>
      <c r="I54" s="95"/>
      <c r="J54" s="77"/>
      <c r="K54" s="77"/>
      <c r="L54" s="1"/>
      <c r="M54" s="1"/>
      <c r="N54" s="1"/>
      <c r="O54" s="77"/>
      <c r="P54" s="1"/>
      <c r="Q54" s="1"/>
      <c r="R54" s="1"/>
      <c r="S54" s="83"/>
      <c r="T54" s="1"/>
      <c r="U54" s="1"/>
      <c r="V54" s="1"/>
      <c r="W54" s="1"/>
      <c r="X54" s="1"/>
      <c r="Y54" s="1"/>
      <c r="Z54" s="1"/>
      <c r="AA54" s="1"/>
      <c r="AB54" s="1"/>
      <c r="AC54" s="1"/>
      <c r="AD54" s="1"/>
      <c r="AE54" s="1"/>
      <c r="AF54" s="1"/>
      <c r="AG54" s="1"/>
      <c r="AH54" s="1"/>
      <c r="AI54" s="1"/>
      <c r="AJ54" s="1"/>
    </row>
    <row r="55" spans="4:36">
      <c r="D55" s="1"/>
      <c r="E55" s="1"/>
      <c r="F55" s="1"/>
      <c r="G55" s="95"/>
      <c r="H55" s="95"/>
      <c r="I55" s="95"/>
      <c r="J55" s="77"/>
      <c r="K55" s="77"/>
      <c r="L55" s="1"/>
      <c r="M55" s="1"/>
      <c r="N55" s="1"/>
      <c r="O55" s="77"/>
      <c r="P55" s="1"/>
      <c r="Q55" s="1"/>
      <c r="R55" s="1"/>
      <c r="S55" s="83"/>
      <c r="T55" s="1"/>
      <c r="U55" s="1"/>
      <c r="V55" s="1"/>
      <c r="W55" s="1"/>
      <c r="X55" s="1"/>
      <c r="Y55" s="1"/>
      <c r="Z55" s="1"/>
      <c r="AA55" s="1"/>
      <c r="AB55" s="1"/>
      <c r="AC55" s="1"/>
      <c r="AD55" s="1"/>
      <c r="AE55" s="1"/>
      <c r="AF55" s="1"/>
      <c r="AG55" s="1"/>
      <c r="AH55" s="1"/>
      <c r="AI55" s="1"/>
      <c r="AJ55" s="1"/>
    </row>
    <row r="56" spans="4:36">
      <c r="D56" s="1"/>
      <c r="E56" s="1"/>
      <c r="F56" s="1"/>
      <c r="G56" s="95"/>
      <c r="H56" s="95"/>
      <c r="I56" s="95"/>
      <c r="J56" s="77"/>
      <c r="K56" s="77"/>
      <c r="L56" s="1"/>
      <c r="M56" s="1"/>
      <c r="N56" s="1"/>
      <c r="O56" s="77"/>
      <c r="P56" s="1"/>
      <c r="Q56" s="1"/>
      <c r="R56" s="1"/>
      <c r="S56" s="83"/>
      <c r="T56" s="1"/>
      <c r="U56" s="1"/>
      <c r="V56" s="1"/>
      <c r="W56" s="1"/>
      <c r="X56" s="1"/>
      <c r="Y56" s="1"/>
      <c r="Z56" s="1"/>
      <c r="AA56" s="1"/>
      <c r="AB56" s="1"/>
      <c r="AC56" s="1"/>
      <c r="AD56" s="1"/>
      <c r="AE56" s="1"/>
      <c r="AF56" s="1"/>
      <c r="AG56" s="1"/>
      <c r="AH56" s="1"/>
      <c r="AI56" s="1"/>
      <c r="AJ56" s="1"/>
    </row>
    <row r="57" spans="4:36">
      <c r="D57" s="1"/>
      <c r="E57" s="1"/>
      <c r="F57" s="1"/>
      <c r="G57" s="95"/>
      <c r="H57" s="95"/>
      <c r="I57" s="95"/>
      <c r="J57" s="77"/>
      <c r="K57" s="77"/>
      <c r="L57" s="1"/>
      <c r="M57" s="1"/>
      <c r="N57" s="1"/>
      <c r="O57" s="77"/>
      <c r="P57" s="1"/>
      <c r="Q57" s="1"/>
      <c r="R57" s="1"/>
      <c r="S57" s="83"/>
      <c r="T57" s="1"/>
      <c r="U57" s="1"/>
      <c r="V57" s="1"/>
      <c r="W57" s="1"/>
      <c r="X57" s="1"/>
      <c r="Y57" s="1"/>
      <c r="Z57" s="1"/>
      <c r="AA57" s="1"/>
      <c r="AB57" s="1"/>
      <c r="AC57" s="1"/>
      <c r="AD57" s="1"/>
      <c r="AE57" s="1"/>
      <c r="AF57" s="1"/>
      <c r="AG57" s="1"/>
      <c r="AH57" s="1"/>
      <c r="AI57" s="1"/>
      <c r="AJ57" s="1"/>
    </row>
    <row r="58" spans="4:36">
      <c r="D58" s="1"/>
      <c r="E58" s="1"/>
      <c r="F58" s="1"/>
      <c r="G58" s="95"/>
      <c r="H58" s="95"/>
      <c r="I58" s="95"/>
      <c r="J58" s="77"/>
      <c r="K58" s="77"/>
      <c r="L58" s="1"/>
      <c r="M58" s="1"/>
      <c r="N58" s="1"/>
      <c r="O58" s="77"/>
      <c r="P58" s="1"/>
      <c r="Q58" s="1"/>
      <c r="R58" s="1"/>
      <c r="S58" s="83"/>
      <c r="T58" s="1"/>
      <c r="U58" s="1"/>
      <c r="V58" s="1"/>
      <c r="W58" s="1"/>
      <c r="X58" s="1"/>
      <c r="Y58" s="1"/>
      <c r="Z58" s="1"/>
      <c r="AA58" s="1"/>
      <c r="AB58" s="1"/>
      <c r="AC58" s="1"/>
      <c r="AD58" s="1"/>
      <c r="AE58" s="1"/>
      <c r="AF58" s="1"/>
      <c r="AG58" s="1"/>
      <c r="AH58" s="1"/>
      <c r="AI58" s="1"/>
      <c r="AJ58" s="1"/>
    </row>
    <row r="59" spans="4:36">
      <c r="D59" s="1"/>
      <c r="E59" s="1"/>
      <c r="F59" s="1"/>
      <c r="G59" s="95"/>
      <c r="H59" s="95"/>
      <c r="I59" s="95"/>
      <c r="J59" s="77"/>
      <c r="K59" s="77"/>
      <c r="L59" s="1"/>
      <c r="M59" s="1"/>
      <c r="N59" s="1"/>
      <c r="O59" s="77"/>
      <c r="P59" s="1"/>
      <c r="Q59" s="1"/>
      <c r="R59" s="1"/>
      <c r="S59" s="83"/>
      <c r="T59" s="1"/>
      <c r="U59" s="1"/>
      <c r="V59" s="1"/>
      <c r="W59" s="1"/>
      <c r="X59" s="1"/>
      <c r="Y59" s="1"/>
      <c r="Z59" s="1"/>
      <c r="AA59" s="1"/>
      <c r="AB59" s="1"/>
      <c r="AC59" s="1"/>
      <c r="AD59" s="1"/>
      <c r="AE59" s="1"/>
      <c r="AF59" s="1"/>
      <c r="AG59" s="1"/>
      <c r="AH59" s="1"/>
      <c r="AI59" s="1"/>
      <c r="AJ59" s="1"/>
    </row>
    <row r="60" spans="4:36">
      <c r="D60" s="1"/>
      <c r="E60" s="1"/>
      <c r="F60" s="1"/>
      <c r="G60" s="95"/>
      <c r="H60" s="95"/>
      <c r="I60" s="95"/>
      <c r="J60" s="77"/>
      <c r="K60" s="77"/>
      <c r="L60" s="1"/>
      <c r="M60" s="1"/>
      <c r="N60" s="1"/>
      <c r="O60" s="77"/>
      <c r="P60" s="1"/>
      <c r="Q60" s="1"/>
      <c r="R60" s="1"/>
      <c r="S60" s="83"/>
      <c r="T60" s="1"/>
      <c r="U60" s="1"/>
      <c r="V60" s="1"/>
      <c r="W60" s="1"/>
      <c r="X60" s="1"/>
      <c r="Y60" s="1"/>
      <c r="Z60" s="1"/>
      <c r="AA60" s="1"/>
      <c r="AB60" s="1"/>
      <c r="AC60" s="1"/>
      <c r="AD60" s="1"/>
      <c r="AE60" s="1"/>
      <c r="AF60" s="1"/>
      <c r="AG60" s="1"/>
      <c r="AH60" s="1"/>
      <c r="AI60" s="1"/>
      <c r="AJ60" s="1"/>
    </row>
    <row r="61" spans="4:36">
      <c r="D61" s="1"/>
      <c r="E61" s="1"/>
      <c r="F61" s="1"/>
      <c r="G61" s="95"/>
      <c r="H61" s="95"/>
      <c r="I61" s="95"/>
      <c r="J61" s="77"/>
      <c r="K61" s="77"/>
      <c r="L61" s="1"/>
      <c r="M61" s="1"/>
      <c r="N61" s="1"/>
      <c r="O61" s="77"/>
      <c r="P61" s="1"/>
      <c r="Q61" s="1"/>
      <c r="R61" s="1"/>
      <c r="S61" s="83"/>
      <c r="T61" s="1"/>
      <c r="U61" s="1"/>
      <c r="V61" s="1"/>
      <c r="W61" s="1"/>
      <c r="X61" s="1"/>
      <c r="Y61" s="1"/>
      <c r="Z61" s="1"/>
      <c r="AA61" s="1"/>
      <c r="AB61" s="1"/>
      <c r="AC61" s="1"/>
      <c r="AD61" s="1"/>
      <c r="AE61" s="1"/>
      <c r="AF61" s="1"/>
      <c r="AG61" s="1"/>
      <c r="AH61" s="1"/>
      <c r="AI61" s="1"/>
      <c r="AJ61" s="1"/>
    </row>
    <row r="62" spans="4:36">
      <c r="D62" s="1"/>
      <c r="E62" s="1"/>
      <c r="F62" s="1"/>
      <c r="G62" s="95"/>
      <c r="H62" s="95"/>
      <c r="I62" s="95"/>
      <c r="J62" s="77"/>
      <c r="K62" s="77"/>
      <c r="L62" s="1"/>
      <c r="M62" s="1"/>
      <c r="N62" s="1"/>
      <c r="O62" s="77"/>
      <c r="P62" s="1"/>
      <c r="Q62" s="1"/>
      <c r="R62" s="1"/>
      <c r="S62" s="83"/>
      <c r="T62" s="1"/>
      <c r="U62" s="1"/>
      <c r="V62" s="1"/>
      <c r="W62" s="1"/>
      <c r="X62" s="1"/>
      <c r="Y62" s="1"/>
      <c r="Z62" s="1"/>
      <c r="AA62" s="1"/>
      <c r="AB62" s="1"/>
      <c r="AC62" s="1"/>
      <c r="AD62" s="1"/>
      <c r="AE62" s="1"/>
      <c r="AF62" s="1"/>
      <c r="AG62" s="1"/>
      <c r="AH62" s="1"/>
      <c r="AI62" s="1"/>
      <c r="AJ62" s="1"/>
    </row>
    <row r="63" spans="4:36">
      <c r="D63" s="1"/>
      <c r="E63" s="1"/>
      <c r="F63" s="1"/>
      <c r="G63" s="95"/>
      <c r="H63" s="95"/>
      <c r="I63" s="95"/>
      <c r="J63" s="77"/>
      <c r="K63" s="77"/>
      <c r="L63" s="1"/>
      <c r="M63" s="1"/>
      <c r="N63" s="1"/>
      <c r="O63" s="77"/>
      <c r="P63" s="1"/>
      <c r="Q63" s="1"/>
      <c r="R63" s="1"/>
      <c r="S63" s="83"/>
      <c r="T63" s="1"/>
      <c r="U63" s="1"/>
      <c r="V63" s="1"/>
      <c r="W63" s="1"/>
      <c r="X63" s="1"/>
      <c r="Y63" s="1"/>
      <c r="Z63" s="1"/>
      <c r="AA63" s="1"/>
      <c r="AB63" s="1"/>
      <c r="AC63" s="1"/>
      <c r="AD63" s="1"/>
      <c r="AE63" s="1"/>
      <c r="AF63" s="1"/>
      <c r="AG63" s="1"/>
      <c r="AH63" s="1"/>
      <c r="AI63" s="1"/>
      <c r="AJ63" s="1"/>
    </row>
    <row r="64" spans="4:36">
      <c r="D64" s="1"/>
      <c r="E64" s="1"/>
      <c r="F64" s="1"/>
      <c r="G64" s="95"/>
      <c r="H64" s="95"/>
      <c r="I64" s="95"/>
      <c r="J64" s="77"/>
      <c r="K64" s="77"/>
      <c r="L64" s="1"/>
      <c r="M64" s="1"/>
      <c r="N64" s="1"/>
      <c r="O64" s="77"/>
      <c r="P64" s="1"/>
      <c r="Q64" s="1"/>
      <c r="R64" s="1"/>
      <c r="S64" s="83"/>
      <c r="T64" s="1"/>
      <c r="U64" s="1"/>
      <c r="V64" s="1"/>
      <c r="W64" s="1"/>
      <c r="X64" s="1"/>
      <c r="Y64" s="1"/>
      <c r="Z64" s="1"/>
      <c r="AA64" s="1"/>
      <c r="AB64" s="1"/>
      <c r="AC64" s="1"/>
      <c r="AD64" s="1"/>
      <c r="AE64" s="1"/>
      <c r="AF64" s="1"/>
      <c r="AG64" s="1"/>
      <c r="AH64" s="1"/>
      <c r="AI64" s="1"/>
      <c r="AJ64" s="1"/>
    </row>
    <row r="65" spans="4:36">
      <c r="D65" s="1"/>
      <c r="E65" s="1"/>
      <c r="F65" s="1"/>
      <c r="G65" s="95"/>
      <c r="H65" s="95"/>
      <c r="I65" s="95"/>
      <c r="J65" s="77"/>
      <c r="K65" s="77"/>
      <c r="L65" s="1"/>
      <c r="M65" s="1"/>
      <c r="N65" s="1"/>
      <c r="O65" s="77"/>
      <c r="P65" s="1"/>
      <c r="Q65" s="1"/>
      <c r="R65" s="1"/>
      <c r="S65" s="83"/>
      <c r="T65" s="1"/>
      <c r="U65" s="1"/>
      <c r="V65" s="1"/>
      <c r="W65" s="1"/>
      <c r="X65" s="1"/>
      <c r="Y65" s="1"/>
      <c r="Z65" s="1"/>
      <c r="AA65" s="1"/>
      <c r="AB65" s="1"/>
      <c r="AC65" s="1"/>
      <c r="AD65" s="1"/>
      <c r="AE65" s="1"/>
      <c r="AF65" s="1"/>
      <c r="AG65" s="1"/>
      <c r="AH65" s="1"/>
      <c r="AI65" s="1"/>
      <c r="AJ65" s="1"/>
    </row>
    <row r="66" spans="4:36">
      <c r="D66" s="1"/>
      <c r="E66" s="1"/>
      <c r="F66" s="1"/>
      <c r="G66" s="95"/>
      <c r="H66" s="95"/>
      <c r="I66" s="95"/>
      <c r="J66" s="77"/>
      <c r="K66" s="77"/>
      <c r="L66" s="1"/>
      <c r="M66" s="1"/>
      <c r="N66" s="1"/>
      <c r="O66" s="77"/>
      <c r="P66" s="1"/>
      <c r="Q66" s="1"/>
      <c r="R66" s="1"/>
      <c r="S66" s="83"/>
      <c r="T66" s="1"/>
      <c r="U66" s="1"/>
      <c r="V66" s="1"/>
      <c r="W66" s="1"/>
      <c r="X66" s="1"/>
      <c r="Y66" s="1"/>
      <c r="Z66" s="1"/>
      <c r="AA66" s="1"/>
      <c r="AB66" s="1"/>
      <c r="AC66" s="1"/>
      <c r="AD66" s="1"/>
      <c r="AE66" s="1"/>
      <c r="AF66" s="1"/>
      <c r="AG66" s="1"/>
      <c r="AH66" s="1"/>
      <c r="AI66" s="1"/>
      <c r="AJ66" s="1"/>
    </row>
    <row r="67" spans="4:36">
      <c r="D67" s="1"/>
      <c r="E67" s="1"/>
      <c r="F67" s="1"/>
      <c r="G67" s="95"/>
      <c r="H67" s="95"/>
      <c r="I67" s="95"/>
      <c r="J67" s="77"/>
      <c r="K67" s="77"/>
      <c r="L67" s="1"/>
      <c r="M67" s="1"/>
      <c r="N67" s="1"/>
      <c r="O67" s="77"/>
      <c r="P67" s="1"/>
      <c r="Q67" s="1"/>
      <c r="R67" s="1"/>
      <c r="S67" s="83"/>
      <c r="T67" s="1"/>
      <c r="U67" s="1"/>
      <c r="V67" s="1"/>
      <c r="W67" s="1"/>
      <c r="X67" s="1"/>
      <c r="Y67" s="1"/>
      <c r="Z67" s="1"/>
      <c r="AA67" s="1"/>
      <c r="AB67" s="1"/>
      <c r="AC67" s="1"/>
      <c r="AD67" s="1"/>
      <c r="AE67" s="1"/>
      <c r="AF67" s="1"/>
      <c r="AG67" s="1"/>
      <c r="AH67" s="1"/>
      <c r="AI67" s="1"/>
      <c r="AJ67" s="1"/>
    </row>
    <row r="68" spans="4:36">
      <c r="D68" s="1"/>
      <c r="E68" s="1"/>
      <c r="F68" s="1"/>
      <c r="G68" s="95"/>
      <c r="H68" s="95"/>
      <c r="I68" s="95"/>
      <c r="J68" s="77"/>
      <c r="K68" s="77"/>
      <c r="L68" s="1"/>
      <c r="M68" s="1"/>
      <c r="N68" s="1"/>
      <c r="O68" s="77"/>
      <c r="P68" s="1"/>
      <c r="Q68" s="1"/>
      <c r="R68" s="1"/>
      <c r="S68" s="83"/>
      <c r="T68" s="1"/>
      <c r="U68" s="1"/>
      <c r="V68" s="1"/>
      <c r="W68" s="1"/>
      <c r="X68" s="1"/>
      <c r="Y68" s="1"/>
      <c r="Z68" s="1"/>
      <c r="AA68" s="1"/>
      <c r="AB68" s="1"/>
      <c r="AC68" s="1"/>
      <c r="AD68" s="1"/>
      <c r="AE68" s="1"/>
      <c r="AF68" s="1"/>
      <c r="AG68" s="1"/>
      <c r="AH68" s="1"/>
      <c r="AI68" s="1"/>
      <c r="AJ68" s="1"/>
    </row>
    <row r="69" spans="4:36">
      <c r="D69" s="1"/>
      <c r="E69" s="1"/>
      <c r="F69" s="1"/>
      <c r="G69" s="95"/>
      <c r="H69" s="95"/>
      <c r="I69" s="95"/>
      <c r="J69" s="77"/>
      <c r="K69" s="77"/>
      <c r="L69" s="1"/>
      <c r="M69" s="1"/>
      <c r="N69" s="1"/>
      <c r="O69" s="77"/>
      <c r="P69" s="1"/>
      <c r="Q69" s="1"/>
      <c r="R69" s="1"/>
      <c r="S69" s="83"/>
      <c r="T69" s="1"/>
      <c r="U69" s="1"/>
      <c r="V69" s="1"/>
      <c r="W69" s="1"/>
      <c r="X69" s="1"/>
      <c r="Y69" s="1"/>
      <c r="Z69" s="1"/>
      <c r="AA69" s="1"/>
      <c r="AB69" s="1"/>
      <c r="AC69" s="1"/>
      <c r="AD69" s="1"/>
      <c r="AE69" s="1"/>
      <c r="AF69" s="1"/>
      <c r="AG69" s="1"/>
      <c r="AH69" s="1"/>
      <c r="AI69" s="1"/>
      <c r="AJ69" s="1"/>
    </row>
    <row r="70" spans="4:36">
      <c r="D70" s="1"/>
      <c r="E70" s="1"/>
      <c r="F70" s="1"/>
      <c r="G70" s="95"/>
      <c r="H70" s="95"/>
      <c r="I70" s="95"/>
      <c r="J70" s="77"/>
      <c r="K70" s="77"/>
      <c r="L70" s="1"/>
      <c r="M70" s="1"/>
      <c r="N70" s="1"/>
      <c r="O70" s="77"/>
      <c r="P70" s="1"/>
      <c r="Q70" s="1"/>
      <c r="R70" s="1"/>
      <c r="S70" s="83"/>
      <c r="T70" s="1"/>
      <c r="U70" s="1"/>
      <c r="V70" s="1"/>
      <c r="W70" s="1"/>
      <c r="X70" s="1"/>
      <c r="Y70" s="1"/>
      <c r="Z70" s="1"/>
      <c r="AA70" s="1"/>
      <c r="AB70" s="1"/>
      <c r="AC70" s="1"/>
      <c r="AD70" s="1"/>
      <c r="AE70" s="1"/>
      <c r="AF70" s="1"/>
      <c r="AG70" s="1"/>
      <c r="AH70" s="1"/>
      <c r="AI70" s="1"/>
      <c r="AJ70" s="1"/>
    </row>
    <row r="71" spans="4:36">
      <c r="D71" s="1"/>
      <c r="E71" s="1"/>
      <c r="F71" s="1"/>
      <c r="G71" s="95"/>
      <c r="H71" s="95"/>
      <c r="I71" s="95"/>
      <c r="J71" s="77"/>
      <c r="K71" s="77"/>
      <c r="L71" s="1"/>
      <c r="M71" s="1"/>
      <c r="N71" s="1"/>
      <c r="O71" s="77"/>
      <c r="P71" s="1"/>
      <c r="Q71" s="1"/>
      <c r="R71" s="1"/>
      <c r="S71" s="83"/>
      <c r="T71" s="1"/>
      <c r="U71" s="1"/>
      <c r="V71" s="1"/>
      <c r="W71" s="1"/>
      <c r="X71" s="1"/>
      <c r="Y71" s="1"/>
      <c r="Z71" s="1"/>
      <c r="AA71" s="1"/>
      <c r="AB71" s="1"/>
      <c r="AC71" s="1"/>
      <c r="AD71" s="1"/>
      <c r="AE71" s="1"/>
      <c r="AF71" s="1"/>
      <c r="AG71" s="1"/>
      <c r="AH71" s="1"/>
      <c r="AI71" s="1"/>
      <c r="AJ71" s="1"/>
    </row>
    <row r="72" spans="4:36">
      <c r="D72" s="1"/>
      <c r="E72" s="1"/>
      <c r="F72" s="1"/>
      <c r="G72" s="95"/>
      <c r="H72" s="95"/>
      <c r="I72" s="95"/>
      <c r="J72" s="77"/>
      <c r="K72" s="77"/>
      <c r="L72" s="1"/>
      <c r="M72" s="1"/>
      <c r="N72" s="1"/>
      <c r="O72" s="77"/>
      <c r="P72" s="1"/>
      <c r="Q72" s="1"/>
      <c r="R72" s="1"/>
      <c r="S72" s="83"/>
      <c r="T72" s="1"/>
      <c r="U72" s="1"/>
      <c r="V72" s="1"/>
      <c r="W72" s="1"/>
      <c r="X72" s="1"/>
      <c r="Y72" s="1"/>
      <c r="Z72" s="1"/>
      <c r="AA72" s="1"/>
      <c r="AB72" s="1"/>
      <c r="AC72" s="1"/>
      <c r="AD72" s="1"/>
      <c r="AE72" s="1"/>
      <c r="AF72" s="1"/>
      <c r="AG72" s="1"/>
      <c r="AH72" s="1"/>
      <c r="AI72" s="1"/>
      <c r="AJ72" s="1"/>
    </row>
    <row r="73" spans="4:36">
      <c r="D73" s="1"/>
      <c r="E73" s="1"/>
      <c r="F73" s="1"/>
      <c r="G73" s="95"/>
      <c r="H73" s="95"/>
      <c r="I73" s="95"/>
      <c r="J73" s="77"/>
      <c r="K73" s="77"/>
      <c r="L73" s="1"/>
      <c r="M73" s="1"/>
      <c r="N73" s="1"/>
      <c r="O73" s="77"/>
      <c r="P73" s="1"/>
      <c r="Q73" s="1"/>
      <c r="R73" s="1"/>
      <c r="S73" s="83"/>
      <c r="T73" s="1"/>
      <c r="U73" s="1"/>
      <c r="V73" s="1"/>
      <c r="W73" s="1"/>
      <c r="X73" s="1"/>
      <c r="Y73" s="1"/>
      <c r="Z73" s="1"/>
      <c r="AA73" s="1"/>
      <c r="AB73" s="1"/>
      <c r="AC73" s="1"/>
      <c r="AD73" s="1"/>
      <c r="AE73" s="1"/>
      <c r="AF73" s="1"/>
      <c r="AG73" s="1"/>
      <c r="AH73" s="1"/>
      <c r="AI73" s="1"/>
      <c r="AJ73" s="1"/>
    </row>
    <row r="74" spans="4:36">
      <c r="D74" s="1"/>
      <c r="E74" s="1"/>
      <c r="F74" s="1"/>
      <c r="G74" s="95"/>
      <c r="H74" s="95"/>
      <c r="I74" s="95"/>
      <c r="J74" s="77"/>
      <c r="K74" s="77"/>
      <c r="L74" s="1"/>
      <c r="M74" s="1"/>
      <c r="N74" s="1"/>
      <c r="O74" s="77"/>
      <c r="P74" s="1"/>
      <c r="Q74" s="1"/>
      <c r="R74" s="1"/>
      <c r="S74" s="83"/>
      <c r="T74" s="1"/>
      <c r="U74" s="1"/>
      <c r="V74" s="1"/>
      <c r="W74" s="1"/>
      <c r="X74" s="1"/>
      <c r="Y74" s="1"/>
      <c r="Z74" s="1"/>
      <c r="AA74" s="1"/>
      <c r="AB74" s="1"/>
      <c r="AC74" s="1"/>
      <c r="AD74" s="1"/>
      <c r="AE74" s="1"/>
      <c r="AF74" s="1"/>
      <c r="AG74" s="1"/>
      <c r="AH74" s="1"/>
      <c r="AI74" s="1"/>
      <c r="AJ74" s="1"/>
    </row>
    <row r="75" spans="4:36">
      <c r="D75" s="1"/>
      <c r="E75" s="1"/>
      <c r="F75" s="1"/>
      <c r="G75" s="95"/>
      <c r="H75" s="95"/>
      <c r="I75" s="95"/>
      <c r="J75" s="77"/>
      <c r="K75" s="77"/>
      <c r="L75" s="1"/>
      <c r="M75" s="1"/>
      <c r="N75" s="1"/>
      <c r="O75" s="77"/>
      <c r="P75" s="1"/>
      <c r="Q75" s="1"/>
      <c r="R75" s="1"/>
      <c r="S75" s="83"/>
      <c r="T75" s="1"/>
      <c r="U75" s="1"/>
      <c r="V75" s="1"/>
      <c r="W75" s="1"/>
      <c r="X75" s="1"/>
      <c r="Y75" s="1"/>
      <c r="Z75" s="1"/>
      <c r="AA75" s="1"/>
      <c r="AB75" s="1"/>
      <c r="AC75" s="1"/>
      <c r="AD75" s="1"/>
      <c r="AE75" s="1"/>
      <c r="AF75" s="1"/>
      <c r="AG75" s="1"/>
      <c r="AH75" s="1"/>
      <c r="AI75" s="1"/>
      <c r="AJ75" s="1"/>
    </row>
    <row r="76" spans="4:36">
      <c r="D76" s="1"/>
      <c r="E76" s="1"/>
      <c r="F76" s="1"/>
      <c r="G76" s="95"/>
      <c r="H76" s="95"/>
      <c r="I76" s="95"/>
      <c r="J76" s="77"/>
      <c r="K76" s="77"/>
      <c r="L76" s="1"/>
      <c r="M76" s="1"/>
      <c r="N76" s="1"/>
      <c r="O76" s="77"/>
      <c r="P76" s="1"/>
      <c r="Q76" s="1"/>
      <c r="R76" s="1"/>
      <c r="S76" s="83"/>
      <c r="T76" s="1"/>
      <c r="U76" s="1"/>
      <c r="V76" s="1"/>
      <c r="W76" s="1"/>
      <c r="X76" s="1"/>
      <c r="Y76" s="1"/>
      <c r="Z76" s="1"/>
      <c r="AA76" s="1"/>
      <c r="AB76" s="1"/>
      <c r="AC76" s="1"/>
      <c r="AD76" s="1"/>
      <c r="AE76" s="1"/>
      <c r="AF76" s="1"/>
      <c r="AG76" s="1"/>
      <c r="AH76" s="1"/>
      <c r="AI76" s="1"/>
      <c r="AJ76" s="1"/>
    </row>
    <row r="77" spans="4:36">
      <c r="D77" s="1"/>
      <c r="E77" s="1"/>
      <c r="F77" s="1"/>
      <c r="G77" s="95"/>
      <c r="H77" s="95"/>
      <c r="I77" s="95"/>
      <c r="J77" s="77"/>
      <c r="K77" s="77"/>
      <c r="L77" s="1"/>
      <c r="M77" s="1"/>
      <c r="N77" s="1"/>
      <c r="O77" s="77"/>
      <c r="P77" s="1"/>
      <c r="Q77" s="1"/>
      <c r="R77" s="1"/>
      <c r="S77" s="83"/>
      <c r="T77" s="1"/>
      <c r="U77" s="1"/>
      <c r="V77" s="1"/>
      <c r="W77" s="1"/>
      <c r="X77" s="1"/>
      <c r="Y77" s="1"/>
      <c r="Z77" s="1"/>
      <c r="AA77" s="1"/>
      <c r="AB77" s="1"/>
      <c r="AC77" s="1"/>
      <c r="AD77" s="1"/>
      <c r="AE77" s="1"/>
      <c r="AF77" s="1"/>
      <c r="AG77" s="1"/>
      <c r="AH77" s="1"/>
      <c r="AI77" s="1"/>
      <c r="AJ77" s="1"/>
    </row>
    <row r="78" spans="4:36">
      <c r="D78" s="1"/>
      <c r="E78" s="1"/>
      <c r="F78" s="1"/>
      <c r="G78" s="95"/>
      <c r="H78" s="95"/>
      <c r="I78" s="95"/>
      <c r="J78" s="77"/>
      <c r="K78" s="77"/>
      <c r="L78" s="1"/>
      <c r="M78" s="1"/>
      <c r="N78" s="1"/>
      <c r="O78" s="77"/>
      <c r="P78" s="1"/>
      <c r="Q78" s="1"/>
      <c r="R78" s="1"/>
      <c r="S78" s="83"/>
      <c r="T78" s="1"/>
      <c r="U78" s="1"/>
      <c r="V78" s="1"/>
      <c r="W78" s="1"/>
      <c r="X78" s="1"/>
      <c r="Y78" s="1"/>
      <c r="Z78" s="1"/>
      <c r="AA78" s="1"/>
      <c r="AB78" s="1"/>
      <c r="AC78" s="1"/>
      <c r="AD78" s="1"/>
      <c r="AE78" s="1"/>
      <c r="AF78" s="1"/>
      <c r="AG78" s="1"/>
      <c r="AH78" s="1"/>
      <c r="AI78" s="1"/>
      <c r="AJ78" s="1"/>
    </row>
    <row r="79" spans="4:36">
      <c r="D79" s="1"/>
      <c r="E79" s="1"/>
      <c r="F79" s="1"/>
      <c r="G79" s="95"/>
      <c r="H79" s="95"/>
      <c r="I79" s="95"/>
      <c r="J79" s="77"/>
      <c r="K79" s="77"/>
      <c r="L79" s="1"/>
      <c r="M79" s="1"/>
      <c r="N79" s="1"/>
      <c r="O79" s="77"/>
      <c r="P79" s="1"/>
      <c r="Q79" s="1"/>
      <c r="R79" s="1"/>
      <c r="S79" s="83"/>
      <c r="T79" s="1"/>
      <c r="U79" s="1"/>
      <c r="V79" s="1"/>
      <c r="W79" s="1"/>
      <c r="X79" s="1"/>
      <c r="Y79" s="1"/>
      <c r="Z79" s="1"/>
      <c r="AA79" s="1"/>
      <c r="AB79" s="1"/>
      <c r="AC79" s="1"/>
      <c r="AD79" s="1"/>
      <c r="AE79" s="1"/>
      <c r="AF79" s="1"/>
      <c r="AG79" s="1"/>
      <c r="AH79" s="1"/>
      <c r="AI79" s="1"/>
      <c r="AJ79" s="1"/>
    </row>
    <row r="80" spans="4:36">
      <c r="D80" s="1"/>
      <c r="E80" s="1"/>
      <c r="F80" s="1"/>
      <c r="G80" s="95"/>
      <c r="H80" s="95"/>
      <c r="I80" s="95"/>
      <c r="J80" s="77"/>
      <c r="K80" s="77"/>
      <c r="L80" s="1"/>
      <c r="M80" s="1"/>
      <c r="N80" s="1"/>
      <c r="O80" s="77"/>
      <c r="P80" s="1"/>
      <c r="Q80" s="1"/>
      <c r="R80" s="1"/>
      <c r="S80" s="83"/>
      <c r="T80" s="1"/>
      <c r="U80" s="1"/>
      <c r="V80" s="1"/>
      <c r="W80" s="1"/>
      <c r="X80" s="1"/>
      <c r="Y80" s="1"/>
      <c r="Z80" s="1"/>
      <c r="AA80" s="1"/>
      <c r="AB80" s="1"/>
      <c r="AC80" s="1"/>
      <c r="AD80" s="1"/>
      <c r="AE80" s="1"/>
      <c r="AF80" s="1"/>
      <c r="AG80" s="1"/>
      <c r="AH80" s="1"/>
      <c r="AI80" s="1"/>
      <c r="AJ80" s="1"/>
    </row>
    <row r="81" spans="4:36">
      <c r="D81" s="1"/>
      <c r="E81" s="1"/>
      <c r="F81" s="1"/>
      <c r="G81" s="95"/>
      <c r="H81" s="95"/>
      <c r="I81" s="95"/>
      <c r="J81" s="77"/>
      <c r="K81" s="77"/>
      <c r="L81" s="1"/>
      <c r="M81" s="1"/>
      <c r="N81" s="1"/>
      <c r="O81" s="77"/>
      <c r="P81" s="1"/>
      <c r="Q81" s="1"/>
      <c r="R81" s="1"/>
      <c r="S81" s="83"/>
      <c r="T81" s="1"/>
      <c r="U81" s="1"/>
      <c r="V81" s="1"/>
      <c r="W81" s="1"/>
      <c r="X81" s="1"/>
      <c r="Y81" s="1"/>
      <c r="Z81" s="1"/>
      <c r="AA81" s="1"/>
      <c r="AB81" s="1"/>
      <c r="AC81" s="1"/>
      <c r="AD81" s="1"/>
      <c r="AE81" s="1"/>
      <c r="AF81" s="1"/>
      <c r="AG81" s="1"/>
      <c r="AH81" s="1"/>
      <c r="AI81" s="1"/>
      <c r="AJ81" s="1"/>
    </row>
    <row r="82" spans="4:36">
      <c r="D82" s="1"/>
      <c r="E82" s="1"/>
      <c r="F82" s="1"/>
      <c r="G82" s="95"/>
      <c r="H82" s="95"/>
      <c r="I82" s="95"/>
      <c r="J82" s="77"/>
      <c r="K82" s="77"/>
      <c r="L82" s="1"/>
      <c r="M82" s="1"/>
      <c r="N82" s="1"/>
      <c r="O82" s="77"/>
      <c r="P82" s="1"/>
      <c r="Q82" s="1"/>
      <c r="R82" s="1"/>
      <c r="S82" s="83"/>
      <c r="T82" s="1"/>
      <c r="U82" s="1"/>
      <c r="V82" s="1"/>
      <c r="W82" s="1"/>
      <c r="X82" s="1"/>
      <c r="Y82" s="1"/>
      <c r="Z82" s="1"/>
      <c r="AA82" s="1"/>
      <c r="AB82" s="1"/>
      <c r="AC82" s="1"/>
      <c r="AD82" s="1"/>
      <c r="AE82" s="1"/>
      <c r="AF82" s="1"/>
      <c r="AG82" s="1"/>
      <c r="AH82" s="1"/>
      <c r="AI82" s="1"/>
      <c r="AJ82" s="1"/>
    </row>
    <row r="83" spans="4:36">
      <c r="D83" s="1"/>
      <c r="E83" s="1"/>
      <c r="F83" s="1"/>
      <c r="G83" s="95"/>
      <c r="H83" s="95"/>
      <c r="I83" s="95"/>
      <c r="J83" s="77"/>
      <c r="K83" s="77"/>
      <c r="L83" s="1"/>
      <c r="M83" s="1"/>
      <c r="N83" s="1"/>
      <c r="O83" s="77"/>
      <c r="P83" s="1"/>
      <c r="Q83" s="1"/>
      <c r="R83" s="1"/>
      <c r="S83" s="83"/>
      <c r="T83" s="1"/>
      <c r="U83" s="1"/>
      <c r="V83" s="1"/>
      <c r="W83" s="1"/>
      <c r="X83" s="1"/>
      <c r="Y83" s="1"/>
      <c r="Z83" s="1"/>
      <c r="AA83" s="1"/>
      <c r="AB83" s="1"/>
      <c r="AC83" s="1"/>
      <c r="AD83" s="1"/>
      <c r="AE83" s="1"/>
      <c r="AF83" s="1"/>
      <c r="AG83" s="1"/>
      <c r="AH83" s="1"/>
      <c r="AI83" s="1"/>
      <c r="AJ83" s="1"/>
    </row>
    <row r="84" spans="4:36">
      <c r="D84" s="1"/>
      <c r="E84" s="1"/>
      <c r="F84" s="1"/>
      <c r="G84" s="95"/>
      <c r="H84" s="95"/>
      <c r="I84" s="95"/>
      <c r="J84" s="77"/>
      <c r="K84" s="77"/>
      <c r="L84" s="1"/>
      <c r="M84" s="1"/>
      <c r="N84" s="1"/>
      <c r="O84" s="77"/>
      <c r="P84" s="1"/>
      <c r="Q84" s="1"/>
      <c r="R84" s="1"/>
      <c r="S84" s="83"/>
      <c r="T84" s="1"/>
      <c r="U84" s="1"/>
      <c r="V84" s="1"/>
      <c r="W84" s="1"/>
      <c r="X84" s="1"/>
      <c r="Y84" s="1"/>
      <c r="Z84" s="1"/>
      <c r="AA84" s="1"/>
      <c r="AB84" s="1"/>
      <c r="AC84" s="1"/>
      <c r="AD84" s="1"/>
      <c r="AE84" s="1"/>
      <c r="AF84" s="1"/>
      <c r="AG84" s="1"/>
      <c r="AH84" s="1"/>
      <c r="AI84" s="1"/>
      <c r="AJ84" s="1"/>
    </row>
    <row r="85" spans="4:36">
      <c r="D85" s="1"/>
      <c r="E85" s="1"/>
      <c r="F85" s="1"/>
      <c r="G85" s="95"/>
      <c r="H85" s="95"/>
      <c r="I85" s="95"/>
      <c r="J85" s="77"/>
      <c r="K85" s="77"/>
      <c r="L85" s="1"/>
      <c r="M85" s="1"/>
      <c r="N85" s="1"/>
      <c r="O85" s="77"/>
      <c r="P85" s="1"/>
      <c r="Q85" s="1"/>
      <c r="R85" s="1"/>
      <c r="S85" s="83"/>
      <c r="T85" s="1"/>
      <c r="U85" s="1"/>
      <c r="V85" s="1"/>
      <c r="W85" s="1"/>
      <c r="X85" s="1"/>
      <c r="Y85" s="1"/>
      <c r="Z85" s="1"/>
      <c r="AA85" s="1"/>
      <c r="AB85" s="1"/>
      <c r="AC85" s="1"/>
      <c r="AD85" s="1"/>
      <c r="AE85" s="1"/>
      <c r="AF85" s="1"/>
      <c r="AG85" s="1"/>
      <c r="AH85" s="1"/>
      <c r="AI85" s="1"/>
      <c r="AJ85" s="1"/>
    </row>
    <row r="86" spans="4:36">
      <c r="D86" s="1"/>
      <c r="E86" s="1"/>
      <c r="F86" s="1"/>
      <c r="G86" s="95"/>
      <c r="H86" s="95"/>
      <c r="I86" s="95"/>
      <c r="J86" s="77"/>
      <c r="K86" s="77"/>
      <c r="L86" s="1"/>
      <c r="M86" s="1"/>
      <c r="N86" s="1"/>
      <c r="O86" s="77"/>
      <c r="P86" s="1"/>
      <c r="Q86" s="1"/>
      <c r="R86" s="1"/>
      <c r="S86" s="83"/>
      <c r="T86" s="1"/>
      <c r="U86" s="1"/>
      <c r="V86" s="1"/>
      <c r="W86" s="1"/>
      <c r="X86" s="1"/>
      <c r="Y86" s="1"/>
      <c r="Z86" s="1"/>
      <c r="AA86" s="1"/>
      <c r="AB86" s="1"/>
      <c r="AC86" s="1"/>
      <c r="AD86" s="1"/>
      <c r="AE86" s="1"/>
      <c r="AF86" s="1"/>
      <c r="AG86" s="1"/>
      <c r="AH86" s="1"/>
      <c r="AI86" s="1"/>
      <c r="AJ86" s="1"/>
    </row>
    <row r="87" spans="4:36">
      <c r="D87" s="1"/>
      <c r="E87" s="1"/>
      <c r="F87" s="1"/>
      <c r="G87" s="95"/>
      <c r="H87" s="95"/>
      <c r="I87" s="95"/>
      <c r="J87" s="77"/>
      <c r="K87" s="77"/>
      <c r="L87" s="1"/>
      <c r="M87" s="1"/>
      <c r="N87" s="1"/>
      <c r="O87" s="77"/>
      <c r="P87" s="1"/>
      <c r="Q87" s="1"/>
      <c r="R87" s="1"/>
      <c r="S87" s="83"/>
      <c r="T87" s="1"/>
      <c r="U87" s="1"/>
      <c r="V87" s="1"/>
      <c r="W87" s="1"/>
      <c r="X87" s="1"/>
      <c r="Y87" s="1"/>
      <c r="Z87" s="1"/>
      <c r="AA87" s="1"/>
      <c r="AB87" s="1"/>
      <c r="AC87" s="1"/>
      <c r="AD87" s="1"/>
      <c r="AE87" s="1"/>
      <c r="AF87" s="1"/>
      <c r="AG87" s="1"/>
      <c r="AH87" s="1"/>
      <c r="AI87" s="1"/>
      <c r="AJ87" s="1"/>
    </row>
    <row r="88" spans="4:36">
      <c r="D88" s="1"/>
      <c r="E88" s="1"/>
      <c r="F88" s="1"/>
      <c r="G88" s="95"/>
      <c r="H88" s="95"/>
      <c r="I88" s="95"/>
      <c r="J88" s="77"/>
      <c r="K88" s="77"/>
      <c r="L88" s="1"/>
      <c r="M88" s="1"/>
      <c r="N88" s="1"/>
      <c r="O88" s="77"/>
      <c r="P88" s="1"/>
      <c r="Q88" s="1"/>
      <c r="R88" s="1"/>
      <c r="S88" s="83"/>
      <c r="T88" s="1"/>
      <c r="U88" s="1"/>
      <c r="V88" s="1"/>
      <c r="W88" s="1"/>
      <c r="X88" s="1"/>
      <c r="Y88" s="1"/>
      <c r="Z88" s="1"/>
      <c r="AA88" s="1"/>
      <c r="AB88" s="1"/>
      <c r="AC88" s="1"/>
      <c r="AD88" s="1"/>
      <c r="AE88" s="1"/>
      <c r="AF88" s="1"/>
      <c r="AG88" s="1"/>
      <c r="AH88" s="1"/>
      <c r="AI88" s="1"/>
      <c r="AJ88" s="1"/>
    </row>
    <row r="89" spans="4:36">
      <c r="D89" s="1"/>
      <c r="E89" s="1"/>
      <c r="F89" s="1"/>
      <c r="G89" s="95"/>
      <c r="H89" s="95"/>
      <c r="I89" s="95"/>
      <c r="J89" s="77"/>
      <c r="K89" s="77"/>
      <c r="L89" s="1"/>
      <c r="M89" s="1"/>
      <c r="N89" s="1"/>
      <c r="O89" s="77"/>
      <c r="P89" s="1"/>
      <c r="Q89" s="1"/>
      <c r="R89" s="1"/>
      <c r="S89" s="83"/>
      <c r="T89" s="1"/>
      <c r="U89" s="1"/>
      <c r="V89" s="1"/>
      <c r="W89" s="1"/>
      <c r="X89" s="1"/>
      <c r="Y89" s="1"/>
      <c r="Z89" s="1"/>
      <c r="AA89" s="1"/>
      <c r="AB89" s="1"/>
      <c r="AC89" s="1"/>
      <c r="AD89" s="1"/>
      <c r="AE89" s="1"/>
      <c r="AF89" s="1"/>
      <c r="AG89" s="1"/>
      <c r="AH89" s="1"/>
      <c r="AI89" s="1"/>
      <c r="AJ89" s="1"/>
    </row>
    <row r="90" spans="4:36">
      <c r="D90" s="1"/>
      <c r="E90" s="1"/>
      <c r="F90" s="1"/>
      <c r="G90" s="95"/>
      <c r="H90" s="95"/>
      <c r="I90" s="95"/>
      <c r="J90" s="77"/>
      <c r="K90" s="77"/>
      <c r="L90" s="1"/>
      <c r="M90" s="1"/>
      <c r="N90" s="1"/>
      <c r="O90" s="77"/>
      <c r="P90" s="1"/>
      <c r="Q90" s="1"/>
      <c r="R90" s="1"/>
      <c r="S90" s="83"/>
      <c r="T90" s="1"/>
      <c r="U90" s="1"/>
      <c r="V90" s="1"/>
      <c r="W90" s="1"/>
      <c r="X90" s="1"/>
      <c r="Y90" s="1"/>
      <c r="Z90" s="1"/>
      <c r="AA90" s="1"/>
      <c r="AB90" s="1"/>
      <c r="AC90" s="1"/>
      <c r="AD90" s="1"/>
      <c r="AE90" s="1"/>
      <c r="AF90" s="1"/>
      <c r="AG90" s="1"/>
      <c r="AH90" s="1"/>
      <c r="AI90" s="1"/>
      <c r="AJ90" s="1"/>
    </row>
    <row r="91" spans="4:36">
      <c r="D91" s="1"/>
      <c r="E91" s="1"/>
      <c r="F91" s="1"/>
      <c r="G91" s="95"/>
      <c r="H91" s="95"/>
      <c r="I91" s="95"/>
      <c r="J91" s="77"/>
      <c r="K91" s="77"/>
      <c r="L91" s="1"/>
      <c r="M91" s="1"/>
      <c r="N91" s="1"/>
      <c r="O91" s="77"/>
      <c r="P91" s="1"/>
      <c r="Q91" s="1"/>
      <c r="R91" s="1"/>
      <c r="S91" s="83"/>
      <c r="T91" s="1"/>
      <c r="U91" s="1"/>
      <c r="V91" s="1"/>
      <c r="W91" s="1"/>
      <c r="X91" s="1"/>
      <c r="Y91" s="1"/>
      <c r="Z91" s="1"/>
      <c r="AA91" s="1"/>
      <c r="AB91" s="1"/>
      <c r="AC91" s="1"/>
      <c r="AD91" s="1"/>
      <c r="AE91" s="1"/>
      <c r="AF91" s="1"/>
      <c r="AG91" s="1"/>
      <c r="AH91" s="1"/>
      <c r="AI91" s="1"/>
      <c r="AJ91" s="1"/>
    </row>
    <row r="92" spans="4:36">
      <c r="D92" s="1"/>
      <c r="E92" s="1"/>
      <c r="F92" s="1"/>
      <c r="G92" s="95"/>
      <c r="H92" s="95"/>
      <c r="I92" s="95"/>
      <c r="J92" s="77"/>
      <c r="K92" s="77"/>
      <c r="L92" s="1"/>
      <c r="M92" s="1"/>
      <c r="N92" s="1"/>
      <c r="O92" s="77"/>
      <c r="P92" s="1"/>
      <c r="Q92" s="1"/>
      <c r="R92" s="1"/>
      <c r="S92" s="83"/>
      <c r="T92" s="1"/>
      <c r="U92" s="1"/>
      <c r="V92" s="1"/>
      <c r="W92" s="1"/>
      <c r="X92" s="1"/>
      <c r="Y92" s="1"/>
      <c r="Z92" s="1"/>
      <c r="AA92" s="1"/>
      <c r="AB92" s="1"/>
      <c r="AC92" s="1"/>
      <c r="AD92" s="1"/>
      <c r="AE92" s="1"/>
      <c r="AF92" s="1"/>
      <c r="AG92" s="1"/>
      <c r="AH92" s="1"/>
      <c r="AI92" s="1"/>
      <c r="AJ92" s="1"/>
    </row>
    <row r="93" spans="4:36">
      <c r="D93" s="1"/>
      <c r="E93" s="1"/>
      <c r="F93" s="1"/>
      <c r="G93" s="95"/>
      <c r="H93" s="95"/>
      <c r="I93" s="95"/>
      <c r="J93" s="77"/>
      <c r="K93" s="77"/>
      <c r="L93" s="1"/>
      <c r="M93" s="1"/>
      <c r="N93" s="1"/>
      <c r="O93" s="77"/>
      <c r="P93" s="1"/>
      <c r="Q93" s="1"/>
      <c r="R93" s="1"/>
      <c r="S93" s="83"/>
      <c r="T93" s="1"/>
      <c r="U93" s="1"/>
      <c r="V93" s="1"/>
      <c r="W93" s="1"/>
      <c r="X93" s="1"/>
      <c r="Y93" s="1"/>
      <c r="Z93" s="1"/>
      <c r="AA93" s="1"/>
      <c r="AB93" s="1"/>
      <c r="AC93" s="1"/>
      <c r="AD93" s="1"/>
      <c r="AE93" s="1"/>
      <c r="AF93" s="1"/>
      <c r="AG93" s="1"/>
      <c r="AH93" s="1"/>
      <c r="AI93" s="1"/>
      <c r="AJ93" s="1"/>
    </row>
    <row r="94" spans="4:36">
      <c r="D94" s="1"/>
      <c r="E94" s="1"/>
      <c r="F94" s="1"/>
      <c r="G94" s="95"/>
      <c r="H94" s="95"/>
      <c r="I94" s="95"/>
      <c r="J94" s="77"/>
      <c r="K94" s="77"/>
      <c r="L94" s="1"/>
      <c r="M94" s="1"/>
      <c r="N94" s="1"/>
      <c r="O94" s="77"/>
      <c r="P94" s="1"/>
      <c r="Q94" s="1"/>
      <c r="R94" s="1"/>
      <c r="S94" s="83"/>
      <c r="T94" s="1"/>
      <c r="U94" s="1"/>
      <c r="V94" s="1"/>
      <c r="W94" s="1"/>
      <c r="X94" s="1"/>
      <c r="Y94" s="1"/>
      <c r="Z94" s="1"/>
      <c r="AA94" s="1"/>
      <c r="AB94" s="1"/>
      <c r="AC94" s="1"/>
      <c r="AD94" s="1"/>
      <c r="AE94" s="1"/>
      <c r="AF94" s="1"/>
      <c r="AG94" s="1"/>
      <c r="AH94" s="1"/>
      <c r="AI94" s="1"/>
      <c r="AJ94" s="1"/>
    </row>
    <row r="95" spans="4:36">
      <c r="D95" s="1"/>
      <c r="E95" s="1"/>
      <c r="F95" s="1"/>
      <c r="G95" s="95"/>
      <c r="H95" s="95"/>
      <c r="I95" s="95"/>
      <c r="J95" s="77"/>
      <c r="K95" s="77"/>
      <c r="L95" s="1"/>
      <c r="M95" s="1"/>
      <c r="N95" s="1"/>
      <c r="O95" s="77"/>
      <c r="P95" s="1"/>
      <c r="Q95" s="1"/>
      <c r="R95" s="1"/>
      <c r="S95" s="83"/>
      <c r="T95" s="1"/>
      <c r="U95" s="1"/>
      <c r="V95" s="1"/>
      <c r="W95" s="1"/>
      <c r="X95" s="1"/>
      <c r="Y95" s="1"/>
      <c r="Z95" s="1"/>
      <c r="AA95" s="1"/>
      <c r="AB95" s="1"/>
      <c r="AC95" s="1"/>
      <c r="AD95" s="1"/>
      <c r="AE95" s="1"/>
      <c r="AF95" s="1"/>
      <c r="AG95" s="1"/>
      <c r="AH95" s="1"/>
      <c r="AI95" s="1"/>
      <c r="AJ95" s="1"/>
    </row>
    <row r="96" spans="4:36">
      <c r="D96" s="1"/>
      <c r="E96" s="1"/>
      <c r="F96" s="1"/>
      <c r="G96" s="95"/>
      <c r="H96" s="95"/>
      <c r="I96" s="95"/>
      <c r="J96" s="77"/>
      <c r="K96" s="77"/>
      <c r="L96" s="1"/>
      <c r="M96" s="1"/>
      <c r="N96" s="1"/>
      <c r="O96" s="77"/>
      <c r="P96" s="1"/>
      <c r="Q96" s="1"/>
      <c r="R96" s="1"/>
      <c r="S96" s="83"/>
      <c r="T96" s="1"/>
      <c r="U96" s="1"/>
      <c r="V96" s="1"/>
      <c r="W96" s="1"/>
      <c r="X96" s="1"/>
      <c r="Y96" s="1"/>
      <c r="Z96" s="1"/>
      <c r="AA96" s="1"/>
      <c r="AB96" s="1"/>
      <c r="AC96" s="1"/>
      <c r="AD96" s="1"/>
      <c r="AE96" s="1"/>
      <c r="AF96" s="1"/>
      <c r="AG96" s="1"/>
      <c r="AH96" s="1"/>
      <c r="AI96" s="1"/>
      <c r="AJ96" s="1"/>
    </row>
    <row r="97" spans="4:36">
      <c r="D97" s="1"/>
      <c r="E97" s="1"/>
      <c r="F97" s="1"/>
      <c r="G97" s="95"/>
      <c r="H97" s="95"/>
      <c r="I97" s="95"/>
      <c r="J97" s="77"/>
      <c r="K97" s="77"/>
      <c r="L97" s="1"/>
      <c r="M97" s="1"/>
      <c r="N97" s="1"/>
      <c r="O97" s="77"/>
      <c r="P97" s="1"/>
      <c r="Q97" s="1"/>
      <c r="R97" s="1"/>
      <c r="S97" s="83"/>
      <c r="T97" s="1"/>
      <c r="U97" s="1"/>
      <c r="V97" s="1"/>
      <c r="W97" s="1"/>
      <c r="X97" s="1"/>
      <c r="Y97" s="1"/>
      <c r="Z97" s="1"/>
      <c r="AA97" s="1"/>
      <c r="AB97" s="1"/>
      <c r="AC97" s="1"/>
      <c r="AD97" s="1"/>
      <c r="AE97" s="1"/>
      <c r="AF97" s="1"/>
      <c r="AG97" s="1"/>
      <c r="AH97" s="1"/>
      <c r="AI97" s="1"/>
      <c r="AJ97" s="1"/>
    </row>
    <row r="98" spans="4:36">
      <c r="D98" s="1"/>
      <c r="E98" s="1"/>
      <c r="F98" s="1"/>
      <c r="G98" s="95"/>
      <c r="H98" s="95"/>
      <c r="I98" s="95"/>
      <c r="J98" s="77"/>
      <c r="K98" s="77"/>
      <c r="L98" s="1"/>
      <c r="M98" s="1"/>
      <c r="N98" s="1"/>
      <c r="O98" s="77"/>
      <c r="P98" s="1"/>
      <c r="Q98" s="1"/>
      <c r="R98" s="1"/>
      <c r="S98" s="83"/>
      <c r="T98" s="1"/>
      <c r="U98" s="1"/>
      <c r="V98" s="1"/>
      <c r="W98" s="1"/>
      <c r="X98" s="1"/>
      <c r="Y98" s="1"/>
      <c r="Z98" s="1"/>
      <c r="AA98" s="1"/>
      <c r="AB98" s="1"/>
      <c r="AC98" s="1"/>
      <c r="AD98" s="1"/>
      <c r="AE98" s="1"/>
      <c r="AF98" s="1"/>
      <c r="AG98" s="1"/>
      <c r="AH98" s="1"/>
      <c r="AI98" s="1"/>
      <c r="AJ98" s="1"/>
    </row>
    <row r="99" spans="4:36">
      <c r="D99" s="1"/>
      <c r="E99" s="1"/>
      <c r="F99" s="1"/>
      <c r="G99" s="95"/>
      <c r="H99" s="95"/>
      <c r="I99" s="95"/>
      <c r="J99" s="77"/>
      <c r="K99" s="77"/>
      <c r="L99" s="1"/>
      <c r="M99" s="1"/>
      <c r="N99" s="1"/>
      <c r="O99" s="77"/>
      <c r="P99" s="1"/>
      <c r="Q99" s="1"/>
      <c r="R99" s="1"/>
      <c r="S99" s="83"/>
      <c r="T99" s="1"/>
      <c r="U99" s="1"/>
      <c r="V99" s="1"/>
      <c r="W99" s="1"/>
      <c r="X99" s="1"/>
      <c r="Y99" s="1"/>
      <c r="Z99" s="1"/>
      <c r="AA99" s="1"/>
      <c r="AB99" s="1"/>
      <c r="AC99" s="1"/>
      <c r="AD99" s="1"/>
      <c r="AE99" s="1"/>
      <c r="AF99" s="1"/>
      <c r="AG99" s="1"/>
      <c r="AH99" s="1"/>
      <c r="AI99" s="1"/>
      <c r="AJ99" s="1"/>
    </row>
    <row r="100" spans="4:36">
      <c r="D100" s="1"/>
      <c r="E100" s="1"/>
      <c r="F100" s="1"/>
      <c r="G100" s="95"/>
      <c r="H100" s="95"/>
      <c r="I100" s="95"/>
      <c r="J100" s="77"/>
      <c r="K100" s="77"/>
      <c r="L100" s="1"/>
      <c r="M100" s="1"/>
      <c r="N100" s="1"/>
      <c r="O100" s="77"/>
      <c r="P100" s="1"/>
      <c r="Q100" s="1"/>
      <c r="R100" s="1"/>
      <c r="S100" s="83"/>
      <c r="T100" s="1"/>
      <c r="U100" s="1"/>
      <c r="V100" s="1"/>
      <c r="W100" s="1"/>
      <c r="X100" s="1"/>
      <c r="Y100" s="1"/>
      <c r="Z100" s="1"/>
      <c r="AA100" s="1"/>
      <c r="AB100" s="1"/>
      <c r="AC100" s="1"/>
      <c r="AD100" s="1"/>
      <c r="AE100" s="1"/>
      <c r="AF100" s="1"/>
      <c r="AG100" s="1"/>
      <c r="AH100" s="1"/>
      <c r="AI100" s="1"/>
      <c r="AJ100" s="1"/>
    </row>
    <row r="101" spans="4:36">
      <c r="D101" s="1"/>
      <c r="E101" s="1"/>
      <c r="F101" s="1"/>
      <c r="G101" s="95"/>
      <c r="H101" s="95"/>
      <c r="I101" s="95"/>
      <c r="J101" s="77"/>
      <c r="K101" s="77"/>
      <c r="L101" s="1"/>
      <c r="M101" s="1"/>
      <c r="N101" s="1"/>
      <c r="O101" s="77"/>
      <c r="P101" s="1"/>
      <c r="Q101" s="1"/>
      <c r="R101" s="1"/>
      <c r="S101" s="83"/>
      <c r="T101" s="1"/>
      <c r="U101" s="1"/>
      <c r="V101" s="1"/>
      <c r="W101" s="1"/>
      <c r="X101" s="1"/>
      <c r="Y101" s="1"/>
      <c r="Z101" s="1"/>
      <c r="AA101" s="1"/>
      <c r="AB101" s="1"/>
      <c r="AC101" s="1"/>
      <c r="AD101" s="1"/>
      <c r="AE101" s="1"/>
      <c r="AF101" s="1"/>
      <c r="AG101" s="1"/>
      <c r="AH101" s="1"/>
      <c r="AI101" s="1"/>
      <c r="AJ101" s="1"/>
    </row>
    <row r="102" spans="4:36">
      <c r="D102" s="1"/>
      <c r="E102" s="1"/>
      <c r="F102" s="1"/>
      <c r="G102" s="95"/>
      <c r="H102" s="95"/>
      <c r="I102" s="95"/>
      <c r="J102" s="77"/>
      <c r="K102" s="77"/>
      <c r="L102" s="1"/>
      <c r="M102" s="1"/>
      <c r="N102" s="1"/>
      <c r="O102" s="77"/>
      <c r="P102" s="1"/>
      <c r="Q102" s="1"/>
      <c r="R102" s="1"/>
      <c r="S102" s="83"/>
      <c r="T102" s="1"/>
      <c r="U102" s="1"/>
      <c r="V102" s="1"/>
      <c r="W102" s="1"/>
      <c r="X102" s="1"/>
      <c r="Y102" s="1"/>
      <c r="Z102" s="1"/>
      <c r="AA102" s="1"/>
      <c r="AB102" s="1"/>
      <c r="AC102" s="1"/>
      <c r="AD102" s="1"/>
      <c r="AE102" s="1"/>
      <c r="AF102" s="1"/>
      <c r="AG102" s="1"/>
      <c r="AH102" s="1"/>
      <c r="AI102" s="1"/>
      <c r="AJ102" s="1"/>
    </row>
    <row r="103" spans="4:36">
      <c r="D103" s="1"/>
      <c r="E103" s="1"/>
      <c r="F103" s="1"/>
      <c r="G103" s="95"/>
      <c r="H103" s="95"/>
      <c r="I103" s="95"/>
      <c r="J103" s="77"/>
      <c r="K103" s="77"/>
      <c r="L103" s="1"/>
      <c r="M103" s="1"/>
      <c r="N103" s="1"/>
      <c r="O103" s="77"/>
      <c r="P103" s="1"/>
      <c r="Q103" s="1"/>
      <c r="R103" s="1"/>
      <c r="S103" s="83"/>
      <c r="T103" s="1"/>
      <c r="U103" s="1"/>
      <c r="V103" s="1"/>
      <c r="W103" s="1"/>
      <c r="X103" s="1"/>
      <c r="Y103" s="1"/>
      <c r="Z103" s="1"/>
      <c r="AA103" s="1"/>
      <c r="AB103" s="1"/>
      <c r="AC103" s="1"/>
      <c r="AD103" s="1"/>
      <c r="AE103" s="1"/>
      <c r="AF103" s="1"/>
      <c r="AG103" s="1"/>
      <c r="AH103" s="1"/>
      <c r="AI103" s="1"/>
      <c r="AJ103" s="1"/>
    </row>
    <row r="104" spans="4:36">
      <c r="D104" s="1"/>
      <c r="E104" s="1"/>
      <c r="F104" s="1"/>
      <c r="G104" s="95"/>
      <c r="H104" s="95"/>
      <c r="I104" s="95"/>
      <c r="J104" s="77"/>
      <c r="K104" s="77"/>
      <c r="L104" s="1"/>
      <c r="M104" s="1"/>
      <c r="N104" s="1"/>
      <c r="O104" s="77"/>
      <c r="P104" s="1"/>
      <c r="Q104" s="1"/>
      <c r="R104" s="1"/>
      <c r="S104" s="83"/>
      <c r="T104" s="1"/>
      <c r="U104" s="1"/>
      <c r="V104" s="1"/>
      <c r="W104" s="1"/>
      <c r="X104" s="1"/>
      <c r="Y104" s="1"/>
      <c r="Z104" s="1"/>
      <c r="AA104" s="1"/>
      <c r="AB104" s="1"/>
      <c r="AC104" s="1"/>
      <c r="AD104" s="1"/>
      <c r="AE104" s="1"/>
      <c r="AF104" s="1"/>
      <c r="AG104" s="1"/>
      <c r="AH104" s="1"/>
      <c r="AI104" s="1"/>
      <c r="AJ104" s="1"/>
    </row>
    <row r="105" spans="4:36">
      <c r="D105" s="1"/>
      <c r="E105" s="1"/>
      <c r="F105" s="1"/>
      <c r="G105" s="95"/>
      <c r="H105" s="95"/>
      <c r="I105" s="95"/>
      <c r="J105" s="77"/>
      <c r="K105" s="77"/>
      <c r="L105" s="1"/>
      <c r="M105" s="1"/>
      <c r="N105" s="1"/>
      <c r="O105" s="77"/>
      <c r="P105" s="1"/>
      <c r="Q105" s="1"/>
      <c r="R105" s="1"/>
      <c r="S105" s="83"/>
      <c r="T105" s="1"/>
      <c r="U105" s="1"/>
      <c r="V105" s="1"/>
      <c r="W105" s="1"/>
      <c r="X105" s="1"/>
      <c r="Y105" s="1"/>
      <c r="Z105" s="1"/>
      <c r="AA105" s="1"/>
      <c r="AB105" s="1"/>
      <c r="AC105" s="1"/>
      <c r="AD105" s="1"/>
      <c r="AE105" s="1"/>
      <c r="AF105" s="1"/>
      <c r="AG105" s="1"/>
      <c r="AH105" s="1"/>
      <c r="AI105" s="1"/>
      <c r="AJ105" s="1"/>
    </row>
    <row r="106" spans="4:36">
      <c r="D106" s="1"/>
      <c r="E106" s="1"/>
      <c r="F106" s="1"/>
      <c r="G106" s="95"/>
      <c r="H106" s="95"/>
      <c r="I106" s="95"/>
      <c r="J106" s="77"/>
      <c r="K106" s="77"/>
      <c r="L106" s="1"/>
      <c r="M106" s="1"/>
      <c r="N106" s="1"/>
      <c r="O106" s="77"/>
      <c r="P106" s="1"/>
      <c r="Q106" s="1"/>
      <c r="R106" s="1"/>
      <c r="S106" s="83"/>
      <c r="T106" s="1"/>
      <c r="U106" s="1"/>
      <c r="V106" s="1"/>
      <c r="W106" s="1"/>
      <c r="X106" s="1"/>
      <c r="Y106" s="1"/>
      <c r="Z106" s="1"/>
      <c r="AA106" s="1"/>
      <c r="AB106" s="1"/>
      <c r="AC106" s="1"/>
      <c r="AD106" s="1"/>
      <c r="AE106" s="1"/>
      <c r="AF106" s="1"/>
      <c r="AG106" s="1"/>
      <c r="AH106" s="1"/>
      <c r="AI106" s="1"/>
      <c r="AJ106" s="1"/>
    </row>
    <row r="107" spans="4:36">
      <c r="D107" s="1"/>
      <c r="E107" s="1"/>
      <c r="F107" s="1"/>
      <c r="G107" s="95"/>
      <c r="H107" s="95"/>
      <c r="I107" s="95"/>
      <c r="J107" s="77"/>
      <c r="K107" s="77"/>
      <c r="L107" s="1"/>
      <c r="M107" s="1"/>
      <c r="N107" s="1"/>
      <c r="O107" s="77"/>
      <c r="P107" s="1"/>
      <c r="Q107" s="1"/>
      <c r="R107" s="1"/>
      <c r="S107" s="83"/>
      <c r="T107" s="1"/>
      <c r="U107" s="1"/>
      <c r="V107" s="1"/>
      <c r="W107" s="1"/>
      <c r="X107" s="1"/>
      <c r="Y107" s="1"/>
      <c r="Z107" s="1"/>
      <c r="AA107" s="1"/>
      <c r="AB107" s="1"/>
      <c r="AC107" s="1"/>
      <c r="AD107" s="1"/>
      <c r="AE107" s="1"/>
      <c r="AF107" s="1"/>
      <c r="AG107" s="1"/>
      <c r="AH107" s="1"/>
      <c r="AI107" s="1"/>
      <c r="AJ107" s="1"/>
    </row>
    <row r="108" spans="4:36">
      <c r="D108" s="1"/>
      <c r="E108" s="1"/>
      <c r="F108" s="1"/>
      <c r="G108" s="95"/>
      <c r="H108" s="95"/>
      <c r="I108" s="95"/>
      <c r="J108" s="77"/>
      <c r="K108" s="77"/>
      <c r="L108" s="1"/>
      <c r="M108" s="1"/>
      <c r="N108" s="1"/>
      <c r="O108" s="77"/>
      <c r="P108" s="1"/>
      <c r="Q108" s="1"/>
      <c r="R108" s="1"/>
      <c r="S108" s="83"/>
      <c r="T108" s="1"/>
      <c r="U108" s="1"/>
      <c r="V108" s="1"/>
      <c r="W108" s="1"/>
      <c r="X108" s="1"/>
      <c r="Y108" s="1"/>
      <c r="Z108" s="1"/>
      <c r="AA108" s="1"/>
      <c r="AB108" s="1"/>
      <c r="AC108" s="1"/>
      <c r="AD108" s="1"/>
      <c r="AE108" s="1"/>
      <c r="AF108" s="1"/>
      <c r="AG108" s="1"/>
      <c r="AH108" s="1"/>
      <c r="AI108" s="1"/>
      <c r="AJ108" s="1"/>
    </row>
    <row r="109" spans="4:36">
      <c r="D109" s="1"/>
      <c r="E109" s="1"/>
      <c r="F109" s="1"/>
      <c r="G109" s="95"/>
      <c r="H109" s="95"/>
      <c r="I109" s="95"/>
      <c r="J109" s="77"/>
      <c r="K109" s="77"/>
      <c r="L109" s="1"/>
      <c r="M109" s="1"/>
      <c r="N109" s="1"/>
      <c r="O109" s="77"/>
      <c r="P109" s="1"/>
      <c r="Q109" s="1"/>
      <c r="R109" s="1"/>
      <c r="S109" s="83"/>
      <c r="T109" s="1"/>
      <c r="U109" s="1"/>
      <c r="V109" s="1"/>
      <c r="W109" s="1"/>
      <c r="X109" s="1"/>
      <c r="Y109" s="1"/>
      <c r="Z109" s="1"/>
      <c r="AA109" s="1"/>
      <c r="AB109" s="1"/>
      <c r="AC109" s="1"/>
      <c r="AD109" s="1"/>
      <c r="AE109" s="1"/>
      <c r="AF109" s="1"/>
      <c r="AG109" s="1"/>
      <c r="AH109" s="1"/>
      <c r="AI109" s="1"/>
      <c r="AJ109" s="1"/>
    </row>
    <row r="110" spans="4:36">
      <c r="D110" s="1"/>
      <c r="E110" s="1"/>
      <c r="F110" s="1"/>
      <c r="G110" s="95"/>
      <c r="H110" s="95"/>
      <c r="I110" s="95"/>
      <c r="J110" s="77"/>
      <c r="K110" s="77"/>
      <c r="L110" s="1"/>
      <c r="M110" s="1"/>
      <c r="N110" s="1"/>
      <c r="O110" s="77"/>
      <c r="P110" s="1"/>
      <c r="Q110" s="1"/>
      <c r="R110" s="1"/>
      <c r="S110" s="83"/>
      <c r="T110" s="1"/>
      <c r="U110" s="1"/>
      <c r="V110" s="1"/>
      <c r="W110" s="1"/>
      <c r="X110" s="1"/>
      <c r="Y110" s="1"/>
      <c r="Z110" s="1"/>
      <c r="AA110" s="1"/>
      <c r="AB110" s="1"/>
      <c r="AC110" s="1"/>
      <c r="AD110" s="1"/>
      <c r="AE110" s="1"/>
      <c r="AF110" s="1"/>
      <c r="AG110" s="1"/>
      <c r="AH110" s="1"/>
      <c r="AI110" s="1"/>
      <c r="AJ110" s="1"/>
    </row>
    <row r="111" spans="4:36">
      <c r="D111" s="1"/>
      <c r="E111" s="1"/>
      <c r="F111" s="1"/>
      <c r="G111" s="95"/>
      <c r="H111" s="95"/>
      <c r="I111" s="95"/>
      <c r="J111" s="77"/>
      <c r="K111" s="77"/>
      <c r="L111" s="1"/>
      <c r="M111" s="1"/>
      <c r="N111" s="1"/>
      <c r="O111" s="77"/>
      <c r="P111" s="1"/>
      <c r="Q111" s="1"/>
      <c r="R111" s="1"/>
      <c r="S111" s="83"/>
      <c r="T111" s="1"/>
      <c r="U111" s="1"/>
      <c r="V111" s="1"/>
      <c r="W111" s="1"/>
      <c r="X111" s="1"/>
      <c r="Y111" s="1"/>
      <c r="Z111" s="1"/>
      <c r="AA111" s="1"/>
      <c r="AB111" s="1"/>
      <c r="AC111" s="1"/>
      <c r="AD111" s="1"/>
      <c r="AE111" s="1"/>
      <c r="AF111" s="1"/>
      <c r="AG111" s="1"/>
      <c r="AH111" s="1"/>
      <c r="AI111" s="1"/>
      <c r="AJ111" s="1"/>
    </row>
    <row r="112" spans="4:36">
      <c r="D112" s="1"/>
      <c r="E112" s="1"/>
      <c r="F112" s="1"/>
      <c r="G112" s="95"/>
      <c r="H112" s="95"/>
      <c r="I112" s="95"/>
      <c r="J112" s="77"/>
      <c r="K112" s="77"/>
      <c r="L112" s="1"/>
      <c r="M112" s="1"/>
      <c r="N112" s="1"/>
      <c r="O112" s="77"/>
      <c r="P112" s="1"/>
      <c r="Q112" s="1"/>
      <c r="R112" s="1"/>
      <c r="S112" s="83"/>
      <c r="T112" s="1"/>
      <c r="U112" s="1"/>
      <c r="V112" s="1"/>
      <c r="W112" s="1"/>
      <c r="X112" s="1"/>
      <c r="Y112" s="1"/>
      <c r="Z112" s="1"/>
      <c r="AA112" s="1"/>
      <c r="AB112" s="1"/>
      <c r="AC112" s="1"/>
      <c r="AD112" s="1"/>
      <c r="AE112" s="1"/>
      <c r="AF112" s="1"/>
      <c r="AG112" s="1"/>
      <c r="AH112" s="1"/>
      <c r="AI112" s="1"/>
      <c r="AJ112" s="1"/>
    </row>
    <row r="113" spans="4:36">
      <c r="D113" s="1"/>
      <c r="E113" s="1"/>
      <c r="F113" s="1"/>
      <c r="G113" s="95"/>
      <c r="H113" s="95"/>
      <c r="I113" s="95"/>
      <c r="J113" s="77"/>
      <c r="K113" s="77"/>
      <c r="L113" s="1"/>
      <c r="M113" s="1"/>
      <c r="N113" s="1"/>
      <c r="O113" s="77"/>
      <c r="P113" s="1"/>
      <c r="Q113" s="1"/>
      <c r="R113" s="1"/>
      <c r="S113" s="83"/>
      <c r="T113" s="1"/>
      <c r="U113" s="1"/>
      <c r="V113" s="1"/>
      <c r="W113" s="1"/>
      <c r="X113" s="1"/>
      <c r="Y113" s="1"/>
      <c r="Z113" s="1"/>
      <c r="AA113" s="1"/>
      <c r="AB113" s="1"/>
      <c r="AC113" s="1"/>
      <c r="AD113" s="1"/>
      <c r="AE113" s="1"/>
      <c r="AF113" s="1"/>
      <c r="AG113" s="1"/>
      <c r="AH113" s="1"/>
      <c r="AI113" s="1"/>
      <c r="AJ113" s="1"/>
    </row>
    <row r="114" spans="4:36">
      <c r="D114" s="1"/>
      <c r="E114" s="1"/>
      <c r="F114" s="1"/>
      <c r="G114" s="95"/>
      <c r="H114" s="95"/>
      <c r="I114" s="95"/>
      <c r="J114" s="77"/>
      <c r="K114" s="77"/>
      <c r="L114" s="1"/>
      <c r="M114" s="1"/>
      <c r="N114" s="1"/>
      <c r="O114" s="77"/>
      <c r="P114" s="1"/>
      <c r="Q114" s="1"/>
      <c r="R114" s="1"/>
      <c r="S114" s="83"/>
      <c r="T114" s="1"/>
      <c r="U114" s="1"/>
      <c r="V114" s="1"/>
      <c r="W114" s="1"/>
      <c r="X114" s="1"/>
      <c r="Y114" s="1"/>
      <c r="Z114" s="1"/>
      <c r="AA114" s="1"/>
      <c r="AB114" s="1"/>
      <c r="AC114" s="1"/>
      <c r="AD114" s="1"/>
      <c r="AE114" s="1"/>
      <c r="AF114" s="1"/>
      <c r="AG114" s="1"/>
      <c r="AH114" s="1"/>
      <c r="AI114" s="1"/>
      <c r="AJ114" s="1"/>
    </row>
    <row r="115" spans="4:36">
      <c r="D115" s="1"/>
      <c r="E115" s="1"/>
      <c r="F115" s="1"/>
      <c r="G115" s="95"/>
      <c r="H115" s="95"/>
      <c r="I115" s="95"/>
      <c r="J115" s="77"/>
      <c r="K115" s="77"/>
      <c r="L115" s="1"/>
      <c r="M115" s="1"/>
      <c r="N115" s="1"/>
      <c r="O115" s="77"/>
      <c r="P115" s="1"/>
      <c r="Q115" s="1"/>
      <c r="R115" s="1"/>
      <c r="S115" s="83"/>
      <c r="T115" s="1"/>
      <c r="U115" s="1"/>
      <c r="V115" s="1"/>
      <c r="W115" s="1"/>
      <c r="X115" s="1"/>
      <c r="Y115" s="1"/>
      <c r="Z115" s="1"/>
      <c r="AA115" s="1"/>
      <c r="AB115" s="1"/>
      <c r="AC115" s="1"/>
      <c r="AD115" s="1"/>
      <c r="AE115" s="1"/>
      <c r="AF115" s="1"/>
      <c r="AG115" s="1"/>
      <c r="AH115" s="1"/>
      <c r="AI115" s="1"/>
      <c r="AJ115" s="1"/>
    </row>
    <row r="116" spans="4:36">
      <c r="D116" s="1"/>
      <c r="E116" s="1"/>
      <c r="F116" s="1"/>
      <c r="G116" s="95"/>
      <c r="H116" s="95"/>
      <c r="I116" s="95"/>
      <c r="J116" s="77"/>
      <c r="K116" s="77"/>
      <c r="L116" s="1"/>
      <c r="M116" s="1"/>
      <c r="N116" s="1"/>
      <c r="O116" s="77"/>
      <c r="P116" s="1"/>
      <c r="Q116" s="1"/>
      <c r="R116" s="1"/>
      <c r="S116" s="83"/>
      <c r="T116" s="1"/>
      <c r="U116" s="1"/>
      <c r="V116" s="1"/>
      <c r="W116" s="1"/>
      <c r="X116" s="1"/>
      <c r="Y116" s="1"/>
      <c r="Z116" s="1"/>
      <c r="AA116" s="1"/>
      <c r="AB116" s="1"/>
      <c r="AC116" s="1"/>
      <c r="AD116" s="1"/>
      <c r="AE116" s="1"/>
      <c r="AF116" s="1"/>
      <c r="AG116" s="1"/>
      <c r="AH116" s="1"/>
      <c r="AI116" s="1"/>
      <c r="AJ116" s="1"/>
    </row>
    <row r="117" spans="4:36">
      <c r="D117" s="1"/>
      <c r="E117" s="1"/>
      <c r="F117" s="1"/>
      <c r="G117" s="95"/>
      <c r="H117" s="95"/>
      <c r="I117" s="95"/>
      <c r="J117" s="77"/>
      <c r="K117" s="77"/>
      <c r="L117" s="1"/>
      <c r="M117" s="1"/>
      <c r="N117" s="1"/>
      <c r="O117" s="77"/>
      <c r="P117" s="1"/>
      <c r="Q117" s="1"/>
      <c r="R117" s="1"/>
      <c r="S117" s="83"/>
      <c r="T117" s="1"/>
      <c r="U117" s="1"/>
      <c r="V117" s="1"/>
      <c r="W117" s="1"/>
      <c r="X117" s="1"/>
      <c r="Y117" s="1"/>
      <c r="Z117" s="1"/>
      <c r="AA117" s="1"/>
      <c r="AB117" s="1"/>
      <c r="AC117" s="1"/>
      <c r="AD117" s="1"/>
      <c r="AE117" s="1"/>
      <c r="AF117" s="1"/>
      <c r="AG117" s="1"/>
      <c r="AH117" s="1"/>
      <c r="AI117" s="1"/>
      <c r="AJ117" s="1"/>
    </row>
    <row r="118" spans="4:36">
      <c r="D118" s="1"/>
      <c r="E118" s="1"/>
      <c r="F118" s="1"/>
      <c r="G118" s="95"/>
      <c r="H118" s="95"/>
      <c r="I118" s="95"/>
      <c r="J118" s="77"/>
      <c r="K118" s="77"/>
      <c r="L118" s="1"/>
      <c r="M118" s="1"/>
      <c r="N118" s="1"/>
      <c r="O118" s="77"/>
      <c r="P118" s="1"/>
      <c r="Q118" s="1"/>
      <c r="R118" s="1"/>
      <c r="S118" s="83"/>
      <c r="T118" s="1"/>
      <c r="U118" s="1"/>
      <c r="V118" s="1"/>
      <c r="W118" s="1"/>
      <c r="X118" s="1"/>
      <c r="Y118" s="1"/>
      <c r="Z118" s="1"/>
      <c r="AA118" s="1"/>
      <c r="AB118" s="1"/>
      <c r="AC118" s="1"/>
      <c r="AD118" s="1"/>
      <c r="AE118" s="1"/>
      <c r="AF118" s="1"/>
      <c r="AG118" s="1"/>
      <c r="AH118" s="1"/>
      <c r="AI118" s="1"/>
      <c r="AJ118" s="1"/>
    </row>
    <row r="119" spans="4:36">
      <c r="D119" s="1"/>
      <c r="E119" s="1"/>
      <c r="F119" s="1"/>
      <c r="G119" s="95"/>
      <c r="H119" s="95"/>
      <c r="I119" s="95"/>
      <c r="J119" s="77"/>
      <c r="K119" s="77"/>
      <c r="L119" s="1"/>
      <c r="M119" s="1"/>
      <c r="N119" s="1"/>
      <c r="O119" s="77"/>
      <c r="P119" s="1"/>
      <c r="Q119" s="1"/>
      <c r="R119" s="1"/>
      <c r="S119" s="83"/>
      <c r="T119" s="1"/>
      <c r="U119" s="1"/>
      <c r="V119" s="1"/>
      <c r="W119" s="1"/>
      <c r="X119" s="1"/>
      <c r="Y119" s="1"/>
      <c r="Z119" s="1"/>
      <c r="AA119" s="1"/>
      <c r="AB119" s="1"/>
      <c r="AC119" s="1"/>
      <c r="AD119" s="1"/>
      <c r="AE119" s="1"/>
      <c r="AF119" s="1"/>
      <c r="AG119" s="1"/>
      <c r="AH119" s="1"/>
      <c r="AI119" s="1"/>
      <c r="AJ119" s="1"/>
    </row>
    <row r="120" spans="4:36">
      <c r="D120" s="1"/>
      <c r="E120" s="1"/>
      <c r="F120" s="1"/>
      <c r="G120" s="95"/>
      <c r="H120" s="95"/>
      <c r="I120" s="95"/>
      <c r="J120" s="77"/>
      <c r="K120" s="77"/>
      <c r="L120" s="1"/>
      <c r="M120" s="1"/>
      <c r="N120" s="1"/>
      <c r="O120" s="77"/>
      <c r="P120" s="1"/>
      <c r="Q120" s="1"/>
      <c r="R120" s="1"/>
      <c r="S120" s="83"/>
      <c r="T120" s="1"/>
      <c r="U120" s="1"/>
      <c r="V120" s="1"/>
      <c r="W120" s="1"/>
      <c r="X120" s="1"/>
      <c r="Y120" s="1"/>
      <c r="Z120" s="1"/>
      <c r="AA120" s="1"/>
      <c r="AB120" s="1"/>
      <c r="AC120" s="1"/>
      <c r="AD120" s="1"/>
      <c r="AE120" s="1"/>
      <c r="AF120" s="1"/>
      <c r="AG120" s="1"/>
      <c r="AH120" s="1"/>
      <c r="AI120" s="1"/>
      <c r="AJ120" s="1"/>
    </row>
    <row r="121" spans="4:36">
      <c r="D121" s="1"/>
      <c r="E121" s="1"/>
      <c r="F121" s="1"/>
      <c r="G121" s="95"/>
      <c r="H121" s="95"/>
      <c r="I121" s="95"/>
      <c r="J121" s="77"/>
      <c r="K121" s="77"/>
      <c r="L121" s="1"/>
      <c r="M121" s="1"/>
      <c r="N121" s="1"/>
      <c r="O121" s="77"/>
      <c r="P121" s="1"/>
      <c r="Q121" s="1"/>
      <c r="R121" s="1"/>
      <c r="S121" s="83"/>
      <c r="T121" s="1"/>
      <c r="U121" s="1"/>
      <c r="V121" s="1"/>
      <c r="W121" s="1"/>
      <c r="X121" s="1"/>
      <c r="Y121" s="1"/>
      <c r="Z121" s="1"/>
      <c r="AA121" s="1"/>
      <c r="AB121" s="1"/>
      <c r="AC121" s="1"/>
      <c r="AD121" s="1"/>
      <c r="AE121" s="1"/>
      <c r="AF121" s="1"/>
      <c r="AG121" s="1"/>
      <c r="AH121" s="1"/>
      <c r="AI121" s="1"/>
      <c r="AJ121" s="1"/>
    </row>
    <row r="122" spans="4:36">
      <c r="D122" s="1"/>
      <c r="E122" s="1"/>
      <c r="F122" s="1"/>
      <c r="G122" s="95"/>
      <c r="H122" s="95"/>
      <c r="I122" s="95"/>
      <c r="J122" s="77"/>
      <c r="K122" s="77"/>
      <c r="L122" s="1"/>
      <c r="M122" s="1"/>
      <c r="N122" s="1"/>
      <c r="O122" s="77"/>
      <c r="P122" s="1"/>
      <c r="Q122" s="1"/>
      <c r="R122" s="1"/>
      <c r="S122" s="83"/>
      <c r="T122" s="1"/>
      <c r="U122" s="1"/>
      <c r="V122" s="1"/>
      <c r="W122" s="1"/>
      <c r="X122" s="1"/>
      <c r="Y122" s="1"/>
      <c r="Z122" s="1"/>
      <c r="AA122" s="1"/>
      <c r="AB122" s="1"/>
      <c r="AC122" s="1"/>
      <c r="AD122" s="1"/>
      <c r="AE122" s="1"/>
      <c r="AF122" s="1"/>
      <c r="AG122" s="1"/>
      <c r="AH122" s="1"/>
      <c r="AI122" s="1"/>
      <c r="AJ122" s="1"/>
    </row>
    <row r="123" spans="4:36">
      <c r="D123" s="1"/>
      <c r="E123" s="1"/>
      <c r="F123" s="1"/>
      <c r="G123" s="95"/>
      <c r="H123" s="95"/>
      <c r="I123" s="95"/>
      <c r="J123" s="77"/>
      <c r="K123" s="77"/>
      <c r="L123" s="1"/>
      <c r="M123" s="1"/>
      <c r="N123" s="1"/>
      <c r="O123" s="77"/>
      <c r="P123" s="1"/>
      <c r="Q123" s="1"/>
      <c r="R123" s="1"/>
      <c r="S123" s="83"/>
      <c r="T123" s="1"/>
      <c r="U123" s="1"/>
      <c r="V123" s="1"/>
      <c r="W123" s="1"/>
      <c r="X123" s="1"/>
      <c r="Y123" s="1"/>
      <c r="Z123" s="1"/>
      <c r="AA123" s="1"/>
      <c r="AB123" s="1"/>
      <c r="AC123" s="1"/>
      <c r="AD123" s="1"/>
      <c r="AE123" s="1"/>
      <c r="AF123" s="1"/>
      <c r="AG123" s="1"/>
      <c r="AH123" s="1"/>
      <c r="AI123" s="1"/>
      <c r="AJ123" s="1"/>
    </row>
    <row r="124" spans="4:36">
      <c r="D124" s="1"/>
      <c r="E124" s="1"/>
      <c r="F124" s="1"/>
      <c r="G124" s="95"/>
      <c r="H124" s="95"/>
      <c r="I124" s="95"/>
      <c r="J124" s="77"/>
      <c r="K124" s="77"/>
      <c r="L124" s="1"/>
      <c r="M124" s="1"/>
      <c r="N124" s="1"/>
      <c r="O124" s="77"/>
      <c r="P124" s="1"/>
      <c r="Q124" s="1"/>
      <c r="R124" s="1"/>
      <c r="S124" s="83"/>
      <c r="T124" s="1"/>
      <c r="U124" s="1"/>
      <c r="V124" s="1"/>
      <c r="W124" s="1"/>
      <c r="X124" s="1"/>
      <c r="Y124" s="1"/>
      <c r="Z124" s="1"/>
      <c r="AA124" s="1"/>
      <c r="AB124" s="1"/>
      <c r="AC124" s="1"/>
      <c r="AD124" s="1"/>
      <c r="AE124" s="1"/>
      <c r="AF124" s="1"/>
      <c r="AG124" s="1"/>
      <c r="AH124" s="1"/>
      <c r="AI124" s="1"/>
      <c r="AJ124" s="1"/>
    </row>
    <row r="125" spans="4:36">
      <c r="D125" s="1"/>
      <c r="E125" s="1"/>
      <c r="F125" s="1"/>
      <c r="G125" s="95"/>
      <c r="H125" s="95"/>
      <c r="I125" s="95"/>
      <c r="J125" s="77"/>
      <c r="K125" s="77"/>
      <c r="L125" s="1"/>
      <c r="M125" s="1"/>
      <c r="N125" s="1"/>
      <c r="O125" s="77"/>
      <c r="P125" s="1"/>
      <c r="Q125" s="1"/>
      <c r="R125" s="1"/>
      <c r="S125" s="83"/>
      <c r="T125" s="1"/>
      <c r="U125" s="1"/>
      <c r="V125" s="1"/>
      <c r="W125" s="1"/>
      <c r="X125" s="1"/>
      <c r="Y125" s="1"/>
      <c r="Z125" s="1"/>
      <c r="AA125" s="1"/>
      <c r="AB125" s="1"/>
      <c r="AC125" s="1"/>
      <c r="AD125" s="1"/>
      <c r="AE125" s="1"/>
      <c r="AF125" s="1"/>
      <c r="AG125" s="1"/>
      <c r="AH125" s="1"/>
      <c r="AI125" s="1"/>
      <c r="AJ125" s="1"/>
    </row>
    <row r="126" spans="4:36">
      <c r="D126" s="1"/>
      <c r="E126" s="1"/>
      <c r="F126" s="1"/>
      <c r="G126" s="95"/>
      <c r="H126" s="95"/>
      <c r="I126" s="95"/>
      <c r="J126" s="77"/>
      <c r="K126" s="77"/>
      <c r="L126" s="1"/>
      <c r="M126" s="1"/>
      <c r="N126" s="1"/>
      <c r="O126" s="77"/>
      <c r="P126" s="1"/>
      <c r="Q126" s="1"/>
      <c r="R126" s="1"/>
      <c r="S126" s="83"/>
      <c r="T126" s="1"/>
      <c r="U126" s="1"/>
      <c r="V126" s="1"/>
      <c r="W126" s="1"/>
      <c r="X126" s="1"/>
      <c r="Y126" s="1"/>
      <c r="Z126" s="1"/>
      <c r="AA126" s="1"/>
      <c r="AB126" s="1"/>
      <c r="AC126" s="1"/>
      <c r="AD126" s="1"/>
      <c r="AE126" s="1"/>
      <c r="AF126" s="1"/>
      <c r="AG126" s="1"/>
      <c r="AH126" s="1"/>
      <c r="AI126" s="1"/>
      <c r="AJ126" s="1"/>
    </row>
    <row r="127" spans="4:36">
      <c r="D127" s="1"/>
      <c r="E127" s="1"/>
      <c r="F127" s="1"/>
      <c r="G127" s="95"/>
      <c r="H127" s="95"/>
      <c r="I127" s="95"/>
      <c r="J127" s="77"/>
      <c r="K127" s="77"/>
      <c r="L127" s="1"/>
      <c r="M127" s="1"/>
      <c r="N127" s="1"/>
      <c r="O127" s="77"/>
      <c r="P127" s="1"/>
      <c r="Q127" s="1"/>
      <c r="R127" s="1"/>
      <c r="S127" s="83"/>
      <c r="T127" s="1"/>
      <c r="U127" s="1"/>
      <c r="V127" s="1"/>
      <c r="W127" s="1"/>
      <c r="X127" s="1"/>
      <c r="Y127" s="1"/>
      <c r="Z127" s="1"/>
      <c r="AA127" s="1"/>
      <c r="AB127" s="1"/>
      <c r="AC127" s="1"/>
      <c r="AD127" s="1"/>
      <c r="AE127" s="1"/>
      <c r="AF127" s="1"/>
      <c r="AG127" s="1"/>
      <c r="AH127" s="1"/>
      <c r="AI127" s="1"/>
      <c r="AJ127" s="1"/>
    </row>
    <row r="128" spans="4:36">
      <c r="D128" s="1"/>
      <c r="E128" s="1"/>
      <c r="F128" s="1"/>
      <c r="G128" s="95"/>
      <c r="H128" s="95"/>
      <c r="I128" s="95"/>
      <c r="J128" s="77"/>
      <c r="K128" s="77"/>
      <c r="L128" s="1"/>
      <c r="M128" s="1"/>
      <c r="N128" s="1"/>
      <c r="O128" s="77"/>
      <c r="P128" s="1"/>
      <c r="Q128" s="1"/>
      <c r="R128" s="1"/>
      <c r="S128" s="83"/>
      <c r="T128" s="1"/>
      <c r="U128" s="1"/>
      <c r="V128" s="1"/>
      <c r="W128" s="1"/>
      <c r="X128" s="1"/>
      <c r="Y128" s="1"/>
      <c r="Z128" s="1"/>
      <c r="AA128" s="1"/>
      <c r="AB128" s="1"/>
      <c r="AC128" s="1"/>
      <c r="AD128" s="1"/>
      <c r="AE128" s="1"/>
      <c r="AF128" s="1"/>
      <c r="AG128" s="1"/>
      <c r="AH128" s="1"/>
      <c r="AI128" s="1"/>
      <c r="AJ128" s="1"/>
    </row>
    <row r="129" spans="4:36">
      <c r="D129" s="1"/>
      <c r="E129" s="1"/>
      <c r="F129" s="1"/>
      <c r="G129" s="95"/>
      <c r="H129" s="95"/>
      <c r="I129" s="95"/>
      <c r="J129" s="77"/>
      <c r="K129" s="77"/>
      <c r="L129" s="1"/>
      <c r="M129" s="1"/>
      <c r="N129" s="1"/>
      <c r="O129" s="77"/>
      <c r="P129" s="1"/>
      <c r="Q129" s="1"/>
      <c r="R129" s="1"/>
      <c r="S129" s="83"/>
      <c r="T129" s="1"/>
      <c r="U129" s="1"/>
      <c r="V129" s="1"/>
      <c r="W129" s="1"/>
      <c r="X129" s="1"/>
      <c r="Y129" s="1"/>
      <c r="Z129" s="1"/>
      <c r="AA129" s="1"/>
      <c r="AB129" s="1"/>
      <c r="AC129" s="1"/>
      <c r="AD129" s="1"/>
      <c r="AE129" s="1"/>
      <c r="AF129" s="1"/>
      <c r="AG129" s="1"/>
      <c r="AH129" s="1"/>
      <c r="AI129" s="1"/>
      <c r="AJ129" s="1"/>
    </row>
    <row r="130" spans="4:36">
      <c r="D130" s="1"/>
      <c r="E130" s="1"/>
      <c r="F130" s="1"/>
      <c r="G130" s="95"/>
      <c r="H130" s="95"/>
      <c r="I130" s="95"/>
      <c r="J130" s="77"/>
      <c r="K130" s="77"/>
      <c r="L130" s="1"/>
      <c r="M130" s="1"/>
      <c r="N130" s="1"/>
      <c r="O130" s="77"/>
      <c r="P130" s="1"/>
      <c r="Q130" s="1"/>
      <c r="R130" s="1"/>
      <c r="S130" s="83"/>
      <c r="T130" s="1"/>
      <c r="U130" s="1"/>
      <c r="V130" s="1"/>
      <c r="W130" s="1"/>
      <c r="X130" s="1"/>
      <c r="Y130" s="1"/>
      <c r="Z130" s="1"/>
      <c r="AA130" s="1"/>
      <c r="AB130" s="1"/>
      <c r="AC130" s="1"/>
      <c r="AD130" s="1"/>
      <c r="AE130" s="1"/>
      <c r="AF130" s="1"/>
      <c r="AG130" s="1"/>
      <c r="AH130" s="1"/>
      <c r="AI130" s="1"/>
      <c r="AJ130" s="1"/>
    </row>
    <row r="131" spans="4:36">
      <c r="D131" s="1"/>
      <c r="E131" s="1"/>
      <c r="F131" s="1"/>
      <c r="G131" s="95"/>
      <c r="H131" s="95"/>
      <c r="I131" s="95"/>
      <c r="J131" s="77"/>
      <c r="K131" s="77"/>
      <c r="L131" s="1"/>
      <c r="M131" s="1"/>
      <c r="N131" s="1"/>
      <c r="O131" s="77"/>
      <c r="P131" s="1"/>
      <c r="Q131" s="1"/>
      <c r="R131" s="1"/>
      <c r="S131" s="83"/>
      <c r="T131" s="1"/>
      <c r="U131" s="1"/>
      <c r="V131" s="1"/>
      <c r="W131" s="1"/>
      <c r="X131" s="1"/>
      <c r="Y131" s="1"/>
      <c r="Z131" s="1"/>
      <c r="AA131" s="1"/>
      <c r="AB131" s="1"/>
      <c r="AC131" s="1"/>
      <c r="AD131" s="1"/>
      <c r="AE131" s="1"/>
      <c r="AF131" s="1"/>
      <c r="AG131" s="1"/>
      <c r="AH131" s="1"/>
      <c r="AI131" s="1"/>
      <c r="AJ131" s="1"/>
    </row>
    <row r="132" spans="4:36">
      <c r="D132" s="1"/>
      <c r="E132" s="1"/>
      <c r="F132" s="1"/>
      <c r="G132" s="95"/>
      <c r="H132" s="95"/>
      <c r="I132" s="95"/>
      <c r="J132" s="77"/>
      <c r="K132" s="77"/>
      <c r="L132" s="1"/>
      <c r="M132" s="1"/>
      <c r="N132" s="1"/>
      <c r="O132" s="77"/>
      <c r="P132" s="1"/>
      <c r="Q132" s="1"/>
      <c r="R132" s="1"/>
      <c r="S132" s="83"/>
      <c r="T132" s="1"/>
      <c r="U132" s="1"/>
      <c r="V132" s="1"/>
      <c r="W132" s="1"/>
      <c r="X132" s="1"/>
      <c r="Y132" s="1"/>
      <c r="Z132" s="1"/>
      <c r="AA132" s="1"/>
      <c r="AB132" s="1"/>
      <c r="AC132" s="1"/>
      <c r="AD132" s="1"/>
      <c r="AE132" s="1"/>
      <c r="AF132" s="1"/>
      <c r="AG132" s="1"/>
      <c r="AH132" s="1"/>
      <c r="AI132" s="1"/>
      <c r="AJ132" s="1"/>
    </row>
    <row r="133" spans="4:36">
      <c r="D133" s="1"/>
      <c r="E133" s="1"/>
      <c r="F133" s="1"/>
      <c r="G133" s="95"/>
      <c r="H133" s="95"/>
      <c r="I133" s="95"/>
      <c r="J133" s="77"/>
      <c r="K133" s="77"/>
      <c r="L133" s="1"/>
      <c r="M133" s="1"/>
      <c r="N133" s="1"/>
      <c r="O133" s="77"/>
      <c r="P133" s="1"/>
      <c r="Q133" s="1"/>
      <c r="R133" s="1"/>
      <c r="S133" s="83"/>
      <c r="T133" s="1"/>
      <c r="U133" s="1"/>
      <c r="V133" s="1"/>
      <c r="W133" s="1"/>
      <c r="X133" s="1"/>
      <c r="Y133" s="1"/>
      <c r="Z133" s="1"/>
      <c r="AA133" s="1"/>
      <c r="AB133" s="1"/>
      <c r="AC133" s="1"/>
      <c r="AD133" s="1"/>
      <c r="AE133" s="1"/>
      <c r="AF133" s="1"/>
      <c r="AG133" s="1"/>
      <c r="AH133" s="1"/>
      <c r="AI133" s="1"/>
      <c r="AJ133" s="1"/>
    </row>
    <row r="134" spans="4:36">
      <c r="D134" s="1"/>
      <c r="E134" s="1"/>
      <c r="F134" s="1"/>
      <c r="G134" s="95"/>
      <c r="H134" s="95"/>
      <c r="I134" s="95"/>
      <c r="J134" s="77"/>
      <c r="K134" s="77"/>
      <c r="L134" s="1"/>
      <c r="M134" s="1"/>
      <c r="N134" s="1"/>
      <c r="O134" s="77"/>
      <c r="P134" s="1"/>
      <c r="Q134" s="1"/>
      <c r="R134" s="1"/>
      <c r="S134" s="83"/>
      <c r="T134" s="1"/>
      <c r="U134" s="1"/>
      <c r="V134" s="1"/>
      <c r="W134" s="1"/>
      <c r="X134" s="1"/>
      <c r="Y134" s="1"/>
      <c r="Z134" s="1"/>
      <c r="AA134" s="1"/>
      <c r="AB134" s="1"/>
      <c r="AC134" s="1"/>
      <c r="AD134" s="1"/>
      <c r="AE134" s="1"/>
      <c r="AF134" s="1"/>
      <c r="AG134" s="1"/>
      <c r="AH134" s="1"/>
      <c r="AI134" s="1"/>
      <c r="AJ134" s="1"/>
    </row>
    <row r="135" spans="4:36">
      <c r="D135" s="1"/>
      <c r="E135" s="1"/>
      <c r="F135" s="1"/>
      <c r="G135" s="95"/>
      <c r="H135" s="95"/>
      <c r="I135" s="95"/>
      <c r="J135" s="77"/>
      <c r="K135" s="77"/>
      <c r="L135" s="1"/>
      <c r="M135" s="1"/>
      <c r="N135" s="1"/>
      <c r="O135" s="77"/>
      <c r="P135" s="1"/>
      <c r="Q135" s="1"/>
      <c r="R135" s="1"/>
      <c r="S135" s="83"/>
      <c r="T135" s="1"/>
      <c r="U135" s="1"/>
      <c r="V135" s="1"/>
      <c r="W135" s="1"/>
      <c r="X135" s="1"/>
      <c r="Y135" s="1"/>
      <c r="Z135" s="1"/>
      <c r="AA135" s="1"/>
      <c r="AB135" s="1"/>
      <c r="AC135" s="1"/>
      <c r="AD135" s="1"/>
      <c r="AE135" s="1"/>
      <c r="AF135" s="1"/>
      <c r="AG135" s="1"/>
      <c r="AH135" s="1"/>
      <c r="AI135" s="1"/>
      <c r="AJ135" s="1"/>
    </row>
    <row r="136" spans="4:36">
      <c r="D136" s="1"/>
      <c r="E136" s="1"/>
      <c r="F136" s="1"/>
      <c r="G136" s="95"/>
      <c r="H136" s="95"/>
      <c r="I136" s="95"/>
      <c r="J136" s="77"/>
      <c r="K136" s="77"/>
      <c r="L136" s="1"/>
      <c r="M136" s="1"/>
      <c r="N136" s="1"/>
      <c r="O136" s="77"/>
      <c r="P136" s="1"/>
      <c r="Q136" s="1"/>
      <c r="R136" s="1"/>
      <c r="S136" s="83"/>
      <c r="T136" s="1"/>
      <c r="U136" s="1"/>
      <c r="V136" s="1"/>
      <c r="W136" s="1"/>
      <c r="X136" s="1"/>
      <c r="Y136" s="1"/>
      <c r="Z136" s="1"/>
      <c r="AA136" s="1"/>
      <c r="AB136" s="1"/>
      <c r="AC136" s="1"/>
      <c r="AD136" s="1"/>
      <c r="AE136" s="1"/>
      <c r="AF136" s="1"/>
      <c r="AG136" s="1"/>
      <c r="AH136" s="1"/>
      <c r="AI136" s="1"/>
      <c r="AJ136" s="1"/>
    </row>
    <row r="137" spans="4:36">
      <c r="D137" s="1"/>
      <c r="E137" s="1"/>
      <c r="F137" s="1"/>
      <c r="G137" s="95"/>
      <c r="H137" s="95"/>
      <c r="I137" s="95"/>
      <c r="J137" s="77"/>
      <c r="K137" s="77"/>
      <c r="L137" s="1"/>
      <c r="M137" s="1"/>
      <c r="N137" s="1"/>
      <c r="O137" s="77"/>
      <c r="P137" s="1"/>
      <c r="Q137" s="1"/>
      <c r="R137" s="1"/>
      <c r="S137" s="83"/>
      <c r="T137" s="1"/>
      <c r="U137" s="1"/>
      <c r="V137" s="1"/>
      <c r="W137" s="1"/>
      <c r="X137" s="1"/>
      <c r="Y137" s="1"/>
      <c r="Z137" s="1"/>
      <c r="AA137" s="1"/>
      <c r="AB137" s="1"/>
      <c r="AC137" s="1"/>
      <c r="AD137" s="1"/>
      <c r="AE137" s="1"/>
      <c r="AF137" s="1"/>
      <c r="AG137" s="1"/>
      <c r="AH137" s="1"/>
      <c r="AI137" s="1"/>
      <c r="AJ137" s="1"/>
    </row>
    <row r="138" spans="4:36">
      <c r="D138" s="1"/>
      <c r="E138" s="1"/>
      <c r="F138" s="1"/>
      <c r="G138" s="95"/>
      <c r="H138" s="95"/>
      <c r="I138" s="95"/>
      <c r="J138" s="77"/>
      <c r="K138" s="77"/>
      <c r="L138" s="1"/>
      <c r="M138" s="1"/>
      <c r="N138" s="1"/>
      <c r="O138" s="77"/>
      <c r="P138" s="1"/>
      <c r="Q138" s="1"/>
      <c r="R138" s="1"/>
      <c r="S138" s="83"/>
      <c r="T138" s="1"/>
      <c r="U138" s="1"/>
      <c r="V138" s="1"/>
      <c r="W138" s="1"/>
      <c r="X138" s="1"/>
      <c r="Y138" s="1"/>
      <c r="Z138" s="1"/>
      <c r="AA138" s="1"/>
      <c r="AB138" s="1"/>
      <c r="AC138" s="1"/>
      <c r="AD138" s="1"/>
      <c r="AE138" s="1"/>
      <c r="AF138" s="1"/>
      <c r="AG138" s="1"/>
      <c r="AH138" s="1"/>
      <c r="AI138" s="1"/>
      <c r="AJ138" s="1"/>
    </row>
    <row r="139" spans="4:36">
      <c r="D139" s="1"/>
      <c r="E139" s="1"/>
      <c r="F139" s="1"/>
      <c r="G139" s="95"/>
      <c r="H139" s="95"/>
      <c r="I139" s="95"/>
      <c r="J139" s="77"/>
      <c r="K139" s="77"/>
      <c r="L139" s="1"/>
      <c r="M139" s="1"/>
      <c r="N139" s="1"/>
      <c r="O139" s="77"/>
      <c r="P139" s="1"/>
      <c r="Q139" s="1"/>
      <c r="R139" s="1"/>
      <c r="S139" s="83"/>
      <c r="T139" s="1"/>
      <c r="U139" s="1"/>
      <c r="V139" s="1"/>
      <c r="W139" s="1"/>
      <c r="X139" s="1"/>
      <c r="Y139" s="1"/>
      <c r="Z139" s="1"/>
      <c r="AA139" s="1"/>
      <c r="AB139" s="1"/>
      <c r="AC139" s="1"/>
      <c r="AD139" s="1"/>
      <c r="AE139" s="1"/>
      <c r="AF139" s="1"/>
      <c r="AG139" s="1"/>
      <c r="AH139" s="1"/>
      <c r="AI139" s="1"/>
      <c r="AJ139" s="1"/>
    </row>
    <row r="140" spans="4:36">
      <c r="D140" s="1"/>
      <c r="E140" s="1"/>
      <c r="F140" s="1"/>
      <c r="G140" s="95"/>
      <c r="H140" s="95"/>
      <c r="I140" s="95"/>
      <c r="J140" s="77"/>
      <c r="K140" s="77"/>
      <c r="L140" s="1"/>
      <c r="M140" s="1"/>
      <c r="N140" s="1"/>
      <c r="O140" s="77"/>
      <c r="P140" s="1"/>
      <c r="Q140" s="1"/>
      <c r="R140" s="1"/>
      <c r="S140" s="83"/>
      <c r="T140" s="1"/>
      <c r="U140" s="1"/>
      <c r="V140" s="1"/>
      <c r="W140" s="1"/>
      <c r="X140" s="1"/>
      <c r="Y140" s="1"/>
      <c r="Z140" s="1"/>
      <c r="AA140" s="1"/>
      <c r="AB140" s="1"/>
      <c r="AC140" s="1"/>
      <c r="AD140" s="1"/>
      <c r="AE140" s="1"/>
      <c r="AF140" s="1"/>
      <c r="AG140" s="1"/>
      <c r="AH140" s="1"/>
      <c r="AI140" s="1"/>
      <c r="AJ140" s="1"/>
    </row>
    <row r="141" spans="4:36">
      <c r="D141" s="1"/>
      <c r="E141" s="1"/>
      <c r="F141" s="1"/>
      <c r="G141" s="95"/>
      <c r="H141" s="95"/>
      <c r="I141" s="95"/>
      <c r="J141" s="77"/>
      <c r="K141" s="77"/>
      <c r="L141" s="1"/>
      <c r="M141" s="1"/>
      <c r="N141" s="1"/>
      <c r="O141" s="77"/>
      <c r="P141" s="1"/>
      <c r="Q141" s="1"/>
      <c r="R141" s="1"/>
      <c r="S141" s="83"/>
      <c r="T141" s="1"/>
      <c r="U141" s="1"/>
      <c r="V141" s="1"/>
      <c r="W141" s="1"/>
      <c r="X141" s="1"/>
      <c r="Y141" s="1"/>
      <c r="Z141" s="1"/>
      <c r="AA141" s="1"/>
      <c r="AB141" s="1"/>
      <c r="AC141" s="1"/>
      <c r="AD141" s="1"/>
      <c r="AE141" s="1"/>
      <c r="AF141" s="1"/>
      <c r="AG141" s="1"/>
      <c r="AH141" s="1"/>
      <c r="AI141" s="1"/>
      <c r="AJ141" s="1"/>
    </row>
    <row r="142" spans="4:36">
      <c r="D142" s="1"/>
      <c r="E142" s="1"/>
      <c r="F142" s="1"/>
      <c r="G142" s="95"/>
      <c r="H142" s="95"/>
      <c r="I142" s="95"/>
      <c r="J142" s="77"/>
      <c r="K142" s="77"/>
      <c r="L142" s="1"/>
      <c r="M142" s="1"/>
      <c r="N142" s="1"/>
      <c r="O142" s="77"/>
      <c r="P142" s="1"/>
      <c r="Q142" s="1"/>
      <c r="R142" s="1"/>
      <c r="S142" s="83"/>
      <c r="T142" s="1"/>
      <c r="U142" s="1"/>
      <c r="V142" s="1"/>
      <c r="W142" s="1"/>
      <c r="X142" s="1"/>
      <c r="Y142" s="1"/>
      <c r="Z142" s="1"/>
      <c r="AA142" s="1"/>
      <c r="AB142" s="1"/>
      <c r="AC142" s="1"/>
      <c r="AD142" s="1"/>
      <c r="AE142" s="1"/>
      <c r="AF142" s="1"/>
      <c r="AG142" s="1"/>
      <c r="AH142" s="1"/>
      <c r="AI142" s="1"/>
      <c r="AJ142" s="1"/>
    </row>
    <row r="143" spans="4:36">
      <c r="D143" s="1"/>
      <c r="E143" s="1"/>
      <c r="F143" s="1"/>
      <c r="G143" s="95"/>
      <c r="H143" s="95"/>
      <c r="I143" s="95"/>
      <c r="J143" s="77"/>
      <c r="K143" s="77"/>
      <c r="L143" s="1"/>
      <c r="M143" s="1"/>
      <c r="N143" s="1"/>
      <c r="O143" s="77"/>
      <c r="P143" s="1"/>
      <c r="Q143" s="1"/>
      <c r="R143" s="1"/>
      <c r="S143" s="83"/>
      <c r="T143" s="1"/>
      <c r="U143" s="1"/>
      <c r="V143" s="1"/>
      <c r="W143" s="1"/>
      <c r="X143" s="1"/>
      <c r="Y143" s="1"/>
      <c r="Z143" s="1"/>
      <c r="AA143" s="1"/>
      <c r="AB143" s="1"/>
      <c r="AC143" s="1"/>
      <c r="AD143" s="1"/>
      <c r="AE143" s="1"/>
      <c r="AF143" s="1"/>
      <c r="AG143" s="1"/>
      <c r="AH143" s="1"/>
      <c r="AI143" s="1"/>
      <c r="AJ143" s="1"/>
    </row>
    <row r="144" spans="4:36">
      <c r="D144" s="1"/>
      <c r="E144" s="1"/>
      <c r="F144" s="1"/>
      <c r="G144" s="95"/>
      <c r="H144" s="95"/>
      <c r="I144" s="95"/>
      <c r="J144" s="77"/>
      <c r="K144" s="77"/>
      <c r="L144" s="1"/>
      <c r="M144" s="1"/>
      <c r="N144" s="1"/>
      <c r="O144" s="77"/>
      <c r="P144" s="1"/>
      <c r="Q144" s="1"/>
      <c r="R144" s="1"/>
      <c r="S144" s="83"/>
      <c r="T144" s="1"/>
      <c r="U144" s="1"/>
      <c r="V144" s="1"/>
      <c r="W144" s="1"/>
      <c r="X144" s="1"/>
      <c r="Y144" s="1"/>
      <c r="Z144" s="1"/>
      <c r="AA144" s="1"/>
      <c r="AB144" s="1"/>
      <c r="AC144" s="1"/>
      <c r="AD144" s="1"/>
      <c r="AE144" s="1"/>
      <c r="AF144" s="1"/>
      <c r="AG144" s="1"/>
      <c r="AH144" s="1"/>
      <c r="AI144" s="1"/>
      <c r="AJ144" s="1"/>
    </row>
    <row r="145" spans="4:36">
      <c r="D145" s="1"/>
      <c r="E145" s="1"/>
      <c r="F145" s="1"/>
      <c r="G145" s="95"/>
      <c r="H145" s="95"/>
      <c r="I145" s="95"/>
      <c r="J145" s="77"/>
      <c r="K145" s="77"/>
      <c r="L145" s="1"/>
      <c r="M145" s="1"/>
      <c r="N145" s="1"/>
      <c r="O145" s="77"/>
      <c r="P145" s="1"/>
      <c r="Q145" s="1"/>
      <c r="R145" s="1"/>
      <c r="S145" s="83"/>
      <c r="T145" s="1"/>
      <c r="U145" s="1"/>
      <c r="V145" s="1"/>
      <c r="W145" s="1"/>
      <c r="X145" s="1"/>
      <c r="Y145" s="1"/>
      <c r="Z145" s="1"/>
      <c r="AA145" s="1"/>
      <c r="AB145" s="1"/>
      <c r="AC145" s="1"/>
      <c r="AD145" s="1"/>
      <c r="AE145" s="1"/>
      <c r="AF145" s="1"/>
      <c r="AG145" s="1"/>
      <c r="AH145" s="1"/>
      <c r="AI145" s="1"/>
      <c r="AJ145" s="1"/>
    </row>
    <row r="146" spans="4:36">
      <c r="D146" s="1"/>
      <c r="E146" s="1"/>
      <c r="F146" s="1"/>
      <c r="G146" s="95"/>
      <c r="H146" s="95"/>
      <c r="I146" s="95"/>
      <c r="J146" s="77"/>
      <c r="K146" s="77"/>
      <c r="L146" s="1"/>
      <c r="M146" s="1"/>
      <c r="N146" s="1"/>
      <c r="O146" s="77"/>
      <c r="P146" s="1"/>
      <c r="Q146" s="1"/>
      <c r="R146" s="1"/>
      <c r="S146" s="83"/>
      <c r="T146" s="1"/>
      <c r="U146" s="1"/>
      <c r="V146" s="1"/>
      <c r="W146" s="1"/>
      <c r="X146" s="1"/>
      <c r="Y146" s="1"/>
      <c r="Z146" s="1"/>
      <c r="AA146" s="1"/>
      <c r="AB146" s="1"/>
      <c r="AC146" s="1"/>
      <c r="AD146" s="1"/>
      <c r="AE146" s="1"/>
      <c r="AF146" s="1"/>
      <c r="AG146" s="1"/>
      <c r="AH146" s="1"/>
      <c r="AI146" s="1"/>
      <c r="AJ146" s="1"/>
    </row>
    <row r="147" spans="4:36">
      <c r="D147" s="1"/>
      <c r="E147" s="1"/>
      <c r="F147" s="1"/>
      <c r="G147" s="95"/>
      <c r="H147" s="95"/>
      <c r="I147" s="95"/>
      <c r="J147" s="77"/>
      <c r="K147" s="77"/>
      <c r="L147" s="1"/>
      <c r="M147" s="1"/>
      <c r="N147" s="1"/>
      <c r="O147" s="77"/>
      <c r="P147" s="1"/>
      <c r="Q147" s="1"/>
      <c r="R147" s="1"/>
      <c r="S147" s="83"/>
      <c r="T147" s="1"/>
      <c r="U147" s="1"/>
      <c r="V147" s="1"/>
      <c r="W147" s="1"/>
      <c r="X147" s="1"/>
      <c r="Y147" s="1"/>
      <c r="Z147" s="1"/>
      <c r="AA147" s="1"/>
      <c r="AB147" s="1"/>
      <c r="AC147" s="1"/>
      <c r="AD147" s="1"/>
      <c r="AE147" s="1"/>
      <c r="AF147" s="1"/>
      <c r="AG147" s="1"/>
      <c r="AH147" s="1"/>
      <c r="AI147" s="1"/>
      <c r="AJ147" s="1"/>
    </row>
    <row r="148" spans="4:36">
      <c r="D148" s="1"/>
      <c r="E148" s="1"/>
      <c r="F148" s="1"/>
      <c r="G148" s="95"/>
      <c r="H148" s="95"/>
      <c r="I148" s="95"/>
      <c r="J148" s="77"/>
      <c r="K148" s="77"/>
      <c r="L148" s="1"/>
      <c r="M148" s="1"/>
      <c r="N148" s="1"/>
      <c r="O148" s="77"/>
      <c r="P148" s="1"/>
      <c r="Q148" s="1"/>
      <c r="R148" s="1"/>
      <c r="S148" s="83"/>
      <c r="T148" s="1"/>
      <c r="U148" s="1"/>
      <c r="V148" s="1"/>
      <c r="W148" s="1"/>
      <c r="X148" s="1"/>
      <c r="Y148" s="1"/>
      <c r="Z148" s="1"/>
      <c r="AA148" s="1"/>
      <c r="AB148" s="1"/>
      <c r="AC148" s="1"/>
      <c r="AD148" s="1"/>
      <c r="AE148" s="1"/>
      <c r="AF148" s="1"/>
      <c r="AG148" s="1"/>
      <c r="AH148" s="1"/>
      <c r="AI148" s="1"/>
      <c r="AJ148" s="1"/>
    </row>
    <row r="149" spans="4:36">
      <c r="D149" s="1"/>
      <c r="E149" s="1"/>
      <c r="F149" s="1"/>
      <c r="G149" s="95"/>
      <c r="H149" s="95"/>
      <c r="I149" s="95"/>
      <c r="J149" s="77"/>
      <c r="K149" s="77"/>
      <c r="L149" s="1"/>
      <c r="M149" s="1"/>
      <c r="N149" s="1"/>
      <c r="O149" s="77"/>
      <c r="P149" s="1"/>
      <c r="Q149" s="1"/>
      <c r="R149" s="1"/>
      <c r="S149" s="83"/>
      <c r="T149" s="1"/>
      <c r="U149" s="1"/>
      <c r="V149" s="1"/>
      <c r="W149" s="1"/>
      <c r="X149" s="1"/>
      <c r="Y149" s="1"/>
      <c r="Z149" s="1"/>
      <c r="AA149" s="1"/>
      <c r="AB149" s="1"/>
      <c r="AC149" s="1"/>
      <c r="AD149" s="1"/>
      <c r="AE149" s="1"/>
      <c r="AF149" s="1"/>
      <c r="AG149" s="1"/>
      <c r="AH149" s="1"/>
      <c r="AI149" s="1"/>
      <c r="AJ149" s="1"/>
    </row>
    <row r="150" spans="4:36">
      <c r="D150" s="1"/>
      <c r="E150" s="1"/>
      <c r="F150" s="1"/>
      <c r="G150" s="95"/>
      <c r="H150" s="95"/>
      <c r="I150" s="95"/>
      <c r="J150" s="77"/>
      <c r="K150" s="77"/>
      <c r="L150" s="1"/>
      <c r="M150" s="1"/>
      <c r="N150" s="1"/>
      <c r="O150" s="77"/>
      <c r="P150" s="1"/>
      <c r="Q150" s="1"/>
      <c r="R150" s="1"/>
      <c r="S150" s="83"/>
      <c r="T150" s="1"/>
      <c r="U150" s="1"/>
      <c r="V150" s="1"/>
      <c r="W150" s="1"/>
      <c r="X150" s="1"/>
      <c r="Y150" s="1"/>
      <c r="Z150" s="1"/>
      <c r="AA150" s="1"/>
      <c r="AB150" s="1"/>
      <c r="AC150" s="1"/>
      <c r="AD150" s="1"/>
      <c r="AE150" s="1"/>
      <c r="AF150" s="1"/>
      <c r="AG150" s="1"/>
      <c r="AH150" s="1"/>
      <c r="AI150" s="1"/>
      <c r="AJ150" s="1"/>
    </row>
    <row r="151" spans="4:36">
      <c r="D151" s="1"/>
      <c r="E151" s="1"/>
      <c r="F151" s="1"/>
      <c r="G151" s="95"/>
      <c r="H151" s="95"/>
      <c r="I151" s="95"/>
      <c r="J151" s="77"/>
      <c r="K151" s="77"/>
      <c r="L151" s="1"/>
      <c r="M151" s="1"/>
      <c r="N151" s="1"/>
      <c r="O151" s="77"/>
      <c r="P151" s="1"/>
      <c r="Q151" s="1"/>
      <c r="R151" s="1"/>
      <c r="S151" s="83"/>
      <c r="T151" s="1"/>
      <c r="U151" s="1"/>
      <c r="V151" s="1"/>
      <c r="W151" s="1"/>
      <c r="X151" s="1"/>
      <c r="Y151" s="1"/>
      <c r="Z151" s="1"/>
      <c r="AA151" s="1"/>
      <c r="AB151" s="1"/>
      <c r="AC151" s="1"/>
      <c r="AD151" s="1"/>
      <c r="AE151" s="1"/>
      <c r="AF151" s="1"/>
      <c r="AG151" s="1"/>
      <c r="AH151" s="1"/>
      <c r="AI151" s="1"/>
      <c r="AJ151" s="1"/>
    </row>
    <row r="152" spans="4:36">
      <c r="D152" s="1"/>
      <c r="E152" s="1"/>
      <c r="F152" s="1"/>
      <c r="G152" s="95"/>
      <c r="H152" s="95"/>
      <c r="I152" s="95"/>
      <c r="J152" s="77"/>
      <c r="K152" s="77"/>
      <c r="L152" s="1"/>
      <c r="M152" s="1"/>
      <c r="N152" s="1"/>
      <c r="O152" s="77"/>
      <c r="P152" s="1"/>
      <c r="Q152" s="1"/>
      <c r="R152" s="1"/>
      <c r="S152" s="83"/>
      <c r="T152" s="1"/>
      <c r="U152" s="1"/>
      <c r="V152" s="1"/>
      <c r="W152" s="1"/>
      <c r="X152" s="1"/>
      <c r="Y152" s="1"/>
      <c r="Z152" s="1"/>
      <c r="AA152" s="1"/>
      <c r="AB152" s="1"/>
      <c r="AC152" s="1"/>
      <c r="AD152" s="1"/>
      <c r="AE152" s="1"/>
      <c r="AF152" s="1"/>
      <c r="AG152" s="1"/>
      <c r="AH152" s="1"/>
      <c r="AI152" s="1"/>
      <c r="AJ152" s="1"/>
    </row>
    <row r="153" spans="4:36">
      <c r="D153" s="1"/>
      <c r="E153" s="1"/>
      <c r="F153" s="1"/>
      <c r="G153" s="95"/>
      <c r="H153" s="95"/>
      <c r="I153" s="95"/>
      <c r="J153" s="77"/>
      <c r="K153" s="77"/>
      <c r="L153" s="1"/>
      <c r="M153" s="1"/>
      <c r="N153" s="1"/>
      <c r="O153" s="77"/>
      <c r="P153" s="1"/>
      <c r="Q153" s="1"/>
      <c r="R153" s="1"/>
      <c r="S153" s="83"/>
      <c r="T153" s="1"/>
      <c r="U153" s="1"/>
      <c r="V153" s="1"/>
      <c r="W153" s="1"/>
      <c r="X153" s="1"/>
      <c r="Y153" s="1"/>
      <c r="Z153" s="1"/>
      <c r="AA153" s="1"/>
      <c r="AB153" s="1"/>
      <c r="AC153" s="1"/>
      <c r="AD153" s="1"/>
      <c r="AE153" s="1"/>
      <c r="AF153" s="1"/>
      <c r="AG153" s="1"/>
      <c r="AH153" s="1"/>
      <c r="AI153" s="1"/>
      <c r="AJ153" s="1"/>
    </row>
    <row r="154" spans="4:36">
      <c r="D154" s="1"/>
      <c r="E154" s="1"/>
      <c r="F154" s="1"/>
      <c r="G154" s="95"/>
      <c r="H154" s="95"/>
      <c r="I154" s="95"/>
      <c r="J154" s="77"/>
      <c r="K154" s="77"/>
      <c r="L154" s="1"/>
      <c r="M154" s="1"/>
      <c r="N154" s="1"/>
      <c r="O154" s="77"/>
      <c r="P154" s="1"/>
      <c r="Q154" s="1"/>
      <c r="R154" s="1"/>
      <c r="S154" s="83"/>
      <c r="T154" s="1"/>
      <c r="U154" s="1"/>
      <c r="V154" s="1"/>
      <c r="W154" s="1"/>
      <c r="X154" s="1"/>
      <c r="Y154" s="1"/>
      <c r="Z154" s="1"/>
      <c r="AA154" s="1"/>
      <c r="AB154" s="1"/>
      <c r="AC154" s="1"/>
      <c r="AD154" s="1"/>
      <c r="AE154" s="1"/>
      <c r="AF154" s="1"/>
      <c r="AG154" s="1"/>
      <c r="AH154" s="1"/>
      <c r="AI154" s="1"/>
      <c r="AJ154" s="1"/>
    </row>
    <row r="155" spans="4:36">
      <c r="D155" s="1"/>
      <c r="E155" s="1"/>
      <c r="F155" s="1"/>
      <c r="G155" s="95"/>
      <c r="H155" s="95"/>
      <c r="I155" s="95"/>
      <c r="J155" s="77"/>
      <c r="K155" s="77"/>
      <c r="L155" s="1"/>
      <c r="M155" s="1"/>
      <c r="N155" s="1"/>
      <c r="O155" s="77"/>
      <c r="P155" s="1"/>
      <c r="Q155" s="1"/>
      <c r="R155" s="1"/>
      <c r="S155" s="83"/>
      <c r="T155" s="1"/>
      <c r="U155" s="1"/>
      <c r="V155" s="1"/>
      <c r="W155" s="1"/>
      <c r="X155" s="1"/>
      <c r="Y155" s="1"/>
      <c r="Z155" s="1"/>
      <c r="AA155" s="1"/>
      <c r="AB155" s="1"/>
      <c r="AC155" s="1"/>
      <c r="AD155" s="1"/>
      <c r="AE155" s="1"/>
      <c r="AF155" s="1"/>
      <c r="AG155" s="1"/>
      <c r="AH155" s="1"/>
      <c r="AI155" s="1"/>
      <c r="AJ155" s="1"/>
    </row>
    <row r="156" spans="4:36">
      <c r="D156" s="1"/>
      <c r="E156" s="1"/>
      <c r="F156" s="1"/>
      <c r="G156" s="95"/>
      <c r="H156" s="95"/>
      <c r="I156" s="95"/>
      <c r="J156" s="77"/>
      <c r="K156" s="77"/>
      <c r="L156" s="1"/>
      <c r="M156" s="1"/>
      <c r="N156" s="1"/>
      <c r="O156" s="77"/>
      <c r="P156" s="1"/>
      <c r="Q156" s="1"/>
      <c r="R156" s="1"/>
      <c r="S156" s="83"/>
      <c r="T156" s="1"/>
      <c r="U156" s="1"/>
      <c r="V156" s="1"/>
      <c r="W156" s="1"/>
      <c r="X156" s="1"/>
      <c r="Y156" s="1"/>
      <c r="Z156" s="1"/>
      <c r="AA156" s="1"/>
      <c r="AB156" s="1"/>
      <c r="AC156" s="1"/>
      <c r="AD156" s="1"/>
      <c r="AE156" s="1"/>
      <c r="AF156" s="1"/>
      <c r="AG156" s="1"/>
      <c r="AH156" s="1"/>
      <c r="AI156" s="1"/>
      <c r="AJ156" s="1"/>
    </row>
    <row r="157" spans="4:36">
      <c r="D157" s="1"/>
      <c r="E157" s="1"/>
      <c r="F157" s="1"/>
      <c r="G157" s="95"/>
      <c r="H157" s="95"/>
      <c r="I157" s="95"/>
      <c r="J157" s="77"/>
      <c r="K157" s="77"/>
      <c r="L157" s="1"/>
      <c r="M157" s="1"/>
      <c r="N157" s="1"/>
      <c r="O157" s="77"/>
      <c r="P157" s="1"/>
      <c r="Q157" s="1"/>
      <c r="R157" s="1"/>
      <c r="S157" s="83"/>
      <c r="T157" s="1"/>
      <c r="U157" s="1"/>
      <c r="V157" s="1"/>
      <c r="W157" s="1"/>
      <c r="X157" s="1"/>
      <c r="Y157" s="1"/>
      <c r="Z157" s="1"/>
      <c r="AA157" s="1"/>
      <c r="AB157" s="1"/>
      <c r="AC157" s="1"/>
      <c r="AD157" s="1"/>
      <c r="AE157" s="1"/>
      <c r="AF157" s="1"/>
      <c r="AG157" s="1"/>
      <c r="AH157" s="1"/>
      <c r="AI157" s="1"/>
      <c r="AJ157" s="1"/>
    </row>
    <row r="158" spans="4:36">
      <c r="D158" s="1"/>
      <c r="E158" s="1"/>
      <c r="F158" s="1"/>
      <c r="G158" s="95"/>
      <c r="H158" s="95"/>
      <c r="I158" s="95"/>
      <c r="J158" s="77"/>
      <c r="K158" s="77"/>
      <c r="L158" s="1"/>
      <c r="M158" s="1"/>
      <c r="N158" s="1"/>
      <c r="O158" s="77"/>
      <c r="P158" s="1"/>
      <c r="Q158" s="1"/>
      <c r="R158" s="1"/>
      <c r="S158" s="83"/>
      <c r="T158" s="1"/>
      <c r="U158" s="1"/>
      <c r="V158" s="1"/>
      <c r="W158" s="1"/>
      <c r="X158" s="1"/>
      <c r="Y158" s="1"/>
      <c r="Z158" s="1"/>
      <c r="AA158" s="1"/>
      <c r="AB158" s="1"/>
      <c r="AC158" s="1"/>
      <c r="AD158" s="1"/>
      <c r="AE158" s="1"/>
      <c r="AF158" s="1"/>
      <c r="AG158" s="1"/>
      <c r="AH158" s="1"/>
      <c r="AI158" s="1"/>
      <c r="AJ158" s="1"/>
    </row>
    <row r="159" spans="4:36">
      <c r="D159" s="1"/>
      <c r="E159" s="1"/>
      <c r="F159" s="1"/>
      <c r="G159" s="95"/>
      <c r="H159" s="95"/>
      <c r="I159" s="95"/>
      <c r="J159" s="77"/>
      <c r="K159" s="77"/>
      <c r="L159" s="1"/>
      <c r="M159" s="1"/>
      <c r="N159" s="1"/>
      <c r="O159" s="77"/>
      <c r="P159" s="1"/>
      <c r="Q159" s="1"/>
      <c r="R159" s="1"/>
      <c r="S159" s="83"/>
      <c r="T159" s="1"/>
      <c r="U159" s="1"/>
      <c r="V159" s="1"/>
      <c r="W159" s="1"/>
      <c r="X159" s="1"/>
      <c r="Y159" s="1"/>
      <c r="Z159" s="1"/>
      <c r="AA159" s="1"/>
      <c r="AB159" s="1"/>
      <c r="AC159" s="1"/>
      <c r="AD159" s="1"/>
      <c r="AE159" s="1"/>
      <c r="AF159" s="1"/>
      <c r="AG159" s="1"/>
      <c r="AH159" s="1"/>
      <c r="AI159" s="1"/>
      <c r="AJ159" s="1"/>
    </row>
    <row r="160" spans="4:36">
      <c r="D160" s="1"/>
      <c r="E160" s="1"/>
      <c r="F160" s="1"/>
      <c r="G160" s="95"/>
      <c r="H160" s="95"/>
      <c r="I160" s="95"/>
      <c r="J160" s="77"/>
      <c r="K160" s="77"/>
      <c r="L160" s="1"/>
      <c r="M160" s="1"/>
      <c r="N160" s="1"/>
      <c r="O160" s="77"/>
      <c r="P160" s="1"/>
      <c r="Q160" s="1"/>
      <c r="R160" s="1"/>
      <c r="S160" s="83"/>
      <c r="T160" s="1"/>
      <c r="U160" s="1"/>
      <c r="V160" s="1"/>
      <c r="W160" s="1"/>
      <c r="X160" s="1"/>
      <c r="Y160" s="1"/>
      <c r="Z160" s="1"/>
      <c r="AA160" s="1"/>
      <c r="AB160" s="1"/>
      <c r="AC160" s="1"/>
      <c r="AD160" s="1"/>
      <c r="AE160" s="1"/>
      <c r="AF160" s="1"/>
      <c r="AG160" s="1"/>
      <c r="AH160" s="1"/>
      <c r="AI160" s="1"/>
      <c r="AJ160" s="1"/>
    </row>
    <row r="161" spans="4:36">
      <c r="D161" s="1"/>
      <c r="E161" s="1"/>
      <c r="F161" s="1"/>
      <c r="G161" s="95"/>
      <c r="H161" s="95"/>
      <c r="I161" s="95"/>
      <c r="J161" s="77"/>
      <c r="K161" s="77"/>
      <c r="L161" s="1"/>
      <c r="M161" s="1"/>
      <c r="N161" s="1"/>
      <c r="O161" s="77"/>
      <c r="P161" s="1"/>
      <c r="Q161" s="1"/>
      <c r="R161" s="1"/>
      <c r="S161" s="83"/>
      <c r="T161" s="1"/>
      <c r="U161" s="1"/>
      <c r="V161" s="1"/>
      <c r="W161" s="1"/>
      <c r="X161" s="1"/>
      <c r="Y161" s="1"/>
      <c r="Z161" s="1"/>
      <c r="AA161" s="1"/>
      <c r="AB161" s="1"/>
      <c r="AC161" s="1"/>
      <c r="AD161" s="1"/>
      <c r="AE161" s="1"/>
      <c r="AF161" s="1"/>
      <c r="AG161" s="1"/>
      <c r="AH161" s="1"/>
      <c r="AI161" s="1"/>
      <c r="AJ161" s="1"/>
    </row>
    <row r="162" spans="4:36">
      <c r="D162" s="1"/>
      <c r="E162" s="1"/>
      <c r="F162" s="1"/>
      <c r="G162" s="95"/>
      <c r="H162" s="95"/>
      <c r="I162" s="95"/>
      <c r="J162" s="77"/>
      <c r="K162" s="77"/>
      <c r="L162" s="1"/>
      <c r="M162" s="1"/>
      <c r="N162" s="1"/>
      <c r="O162" s="77"/>
      <c r="P162" s="1"/>
      <c r="Q162" s="1"/>
      <c r="R162" s="1"/>
      <c r="S162" s="83"/>
      <c r="T162" s="1"/>
      <c r="U162" s="1"/>
      <c r="V162" s="1"/>
      <c r="W162" s="1"/>
      <c r="X162" s="1"/>
      <c r="Y162" s="1"/>
      <c r="Z162" s="1"/>
      <c r="AA162" s="1"/>
      <c r="AB162" s="1"/>
      <c r="AC162" s="1"/>
      <c r="AD162" s="1"/>
      <c r="AE162" s="1"/>
      <c r="AF162" s="1"/>
      <c r="AG162" s="1"/>
      <c r="AH162" s="1"/>
      <c r="AI162" s="1"/>
      <c r="AJ162" s="1"/>
    </row>
    <row r="163" spans="4:36">
      <c r="D163" s="1"/>
      <c r="E163" s="1"/>
      <c r="F163" s="1"/>
      <c r="G163" s="95"/>
      <c r="H163" s="95"/>
      <c r="I163" s="95"/>
      <c r="J163" s="77"/>
      <c r="K163" s="77"/>
      <c r="L163" s="1"/>
      <c r="M163" s="1"/>
      <c r="N163" s="1"/>
      <c r="O163" s="77"/>
      <c r="P163" s="1"/>
      <c r="Q163" s="1"/>
      <c r="R163" s="1"/>
      <c r="S163" s="83"/>
      <c r="T163" s="1"/>
      <c r="U163" s="1"/>
      <c r="V163" s="1"/>
      <c r="W163" s="1"/>
      <c r="X163" s="1"/>
      <c r="Y163" s="1"/>
      <c r="Z163" s="1"/>
      <c r="AA163" s="1"/>
      <c r="AB163" s="1"/>
      <c r="AC163" s="1"/>
      <c r="AD163" s="1"/>
      <c r="AE163" s="1"/>
      <c r="AF163" s="1"/>
      <c r="AG163" s="1"/>
      <c r="AH163" s="1"/>
      <c r="AI163" s="1"/>
      <c r="AJ163" s="1"/>
    </row>
    <row r="164" spans="4:36">
      <c r="D164" s="1"/>
      <c r="E164" s="1"/>
      <c r="F164" s="1"/>
      <c r="G164" s="95"/>
      <c r="H164" s="95"/>
      <c r="I164" s="95"/>
      <c r="J164" s="77"/>
      <c r="K164" s="77"/>
      <c r="L164" s="1"/>
      <c r="M164" s="1"/>
      <c r="N164" s="1"/>
      <c r="O164" s="77"/>
      <c r="P164" s="1"/>
      <c r="Q164" s="1"/>
      <c r="R164" s="1"/>
      <c r="S164" s="83"/>
      <c r="T164" s="1"/>
      <c r="U164" s="1"/>
      <c r="V164" s="1"/>
      <c r="W164" s="1"/>
      <c r="X164" s="1"/>
      <c r="Y164" s="1"/>
      <c r="Z164" s="1"/>
      <c r="AA164" s="1"/>
      <c r="AB164" s="1"/>
      <c r="AC164" s="1"/>
      <c r="AD164" s="1"/>
      <c r="AE164" s="1"/>
      <c r="AF164" s="1"/>
      <c r="AG164" s="1"/>
      <c r="AH164" s="1"/>
      <c r="AI164" s="1"/>
      <c r="AJ164" s="1"/>
    </row>
    <row r="165" spans="4:36">
      <c r="D165" s="1"/>
      <c r="E165" s="1"/>
      <c r="F165" s="1"/>
      <c r="G165" s="95"/>
      <c r="H165" s="95"/>
      <c r="I165" s="95"/>
      <c r="J165" s="77"/>
      <c r="K165" s="77"/>
      <c r="L165" s="1"/>
      <c r="M165" s="1"/>
      <c r="N165" s="1"/>
      <c r="O165" s="77"/>
      <c r="P165" s="1"/>
      <c r="Q165" s="1"/>
      <c r="R165" s="1"/>
      <c r="S165" s="83"/>
      <c r="T165" s="1"/>
      <c r="U165" s="1"/>
      <c r="V165" s="1"/>
      <c r="W165" s="1"/>
      <c r="X165" s="1"/>
      <c r="Y165" s="1"/>
      <c r="Z165" s="1"/>
      <c r="AA165" s="1"/>
      <c r="AB165" s="1"/>
      <c r="AC165" s="1"/>
      <c r="AD165" s="1"/>
      <c r="AE165" s="1"/>
      <c r="AF165" s="1"/>
      <c r="AG165" s="1"/>
      <c r="AH165" s="1"/>
      <c r="AI165" s="1"/>
      <c r="AJ165" s="1"/>
    </row>
    <row r="166" spans="4:36">
      <c r="D166" s="1"/>
      <c r="E166" s="1"/>
      <c r="F166" s="1"/>
      <c r="G166" s="95"/>
      <c r="H166" s="95"/>
      <c r="I166" s="95"/>
      <c r="J166" s="77"/>
      <c r="K166" s="77"/>
      <c r="L166" s="1"/>
      <c r="M166" s="1"/>
      <c r="N166" s="1"/>
      <c r="O166" s="77"/>
      <c r="P166" s="1"/>
      <c r="Q166" s="1"/>
      <c r="R166" s="1"/>
      <c r="S166" s="83"/>
      <c r="T166" s="1"/>
      <c r="U166" s="1"/>
      <c r="V166" s="1"/>
      <c r="W166" s="1"/>
      <c r="X166" s="1"/>
      <c r="Y166" s="1"/>
      <c r="Z166" s="1"/>
      <c r="AA166" s="1"/>
      <c r="AB166" s="1"/>
      <c r="AC166" s="1"/>
      <c r="AD166" s="1"/>
      <c r="AE166" s="1"/>
      <c r="AF166" s="1"/>
      <c r="AG166" s="1"/>
      <c r="AH166" s="1"/>
      <c r="AI166" s="1"/>
      <c r="AJ166" s="1"/>
    </row>
    <row r="167" spans="4:36">
      <c r="D167" s="1"/>
      <c r="E167" s="1"/>
      <c r="F167" s="1"/>
      <c r="G167" s="95"/>
      <c r="H167" s="95"/>
      <c r="I167" s="95"/>
      <c r="J167" s="77"/>
      <c r="K167" s="77"/>
      <c r="L167" s="1"/>
      <c r="M167" s="1"/>
      <c r="N167" s="1"/>
      <c r="O167" s="77"/>
      <c r="P167" s="1"/>
      <c r="Q167" s="1"/>
      <c r="R167" s="1"/>
      <c r="S167" s="83"/>
      <c r="T167" s="1"/>
      <c r="U167" s="1"/>
      <c r="V167" s="1"/>
      <c r="W167" s="1"/>
      <c r="X167" s="1"/>
      <c r="Y167" s="1"/>
      <c r="Z167" s="1"/>
      <c r="AA167" s="1"/>
      <c r="AB167" s="1"/>
      <c r="AC167" s="1"/>
      <c r="AD167" s="1"/>
      <c r="AE167" s="1"/>
      <c r="AF167" s="1"/>
      <c r="AG167" s="1"/>
      <c r="AH167" s="1"/>
      <c r="AI167" s="1"/>
      <c r="AJ167" s="1"/>
    </row>
    <row r="168" spans="4:36">
      <c r="D168" s="1"/>
      <c r="E168" s="1"/>
      <c r="F168" s="1"/>
      <c r="G168" s="95"/>
      <c r="H168" s="95"/>
      <c r="I168" s="95"/>
      <c r="J168" s="77"/>
      <c r="K168" s="77"/>
      <c r="L168" s="1"/>
      <c r="M168" s="1"/>
      <c r="N168" s="1"/>
      <c r="O168" s="77"/>
      <c r="P168" s="1"/>
      <c r="Q168" s="1"/>
      <c r="R168" s="1"/>
      <c r="S168" s="83"/>
      <c r="T168" s="1"/>
      <c r="U168" s="1"/>
      <c r="V168" s="1"/>
      <c r="W168" s="1"/>
      <c r="X168" s="1"/>
      <c r="Y168" s="1"/>
      <c r="Z168" s="1"/>
      <c r="AA168" s="1"/>
      <c r="AB168" s="1"/>
      <c r="AC168" s="1"/>
      <c r="AD168" s="1"/>
      <c r="AE168" s="1"/>
      <c r="AF168" s="1"/>
      <c r="AG168" s="1"/>
      <c r="AH168" s="1"/>
      <c r="AI168" s="1"/>
      <c r="AJ168" s="1"/>
    </row>
    <row r="169" spans="4:36">
      <c r="D169" s="1"/>
      <c r="E169" s="1"/>
      <c r="F169" s="1"/>
      <c r="G169" s="95"/>
      <c r="H169" s="95"/>
      <c r="I169" s="95"/>
      <c r="J169" s="77"/>
      <c r="K169" s="77"/>
      <c r="L169" s="1"/>
      <c r="M169" s="1"/>
      <c r="N169" s="1"/>
      <c r="O169" s="77"/>
      <c r="P169" s="1"/>
      <c r="Q169" s="1"/>
      <c r="R169" s="1"/>
      <c r="S169" s="83"/>
      <c r="T169" s="1"/>
      <c r="U169" s="1"/>
      <c r="V169" s="1"/>
      <c r="W169" s="1"/>
      <c r="X169" s="1"/>
      <c r="Y169" s="1"/>
      <c r="Z169" s="1"/>
      <c r="AA169" s="1"/>
      <c r="AB169" s="1"/>
      <c r="AC169" s="1"/>
      <c r="AD169" s="1"/>
      <c r="AE169" s="1"/>
      <c r="AF169" s="1"/>
      <c r="AG169" s="1"/>
      <c r="AH169" s="1"/>
      <c r="AI169" s="1"/>
      <c r="AJ169" s="1"/>
    </row>
    <row r="170" spans="4:36">
      <c r="D170" s="1"/>
      <c r="E170" s="1"/>
      <c r="F170" s="1"/>
      <c r="G170" s="95"/>
      <c r="H170" s="95"/>
      <c r="I170" s="95"/>
      <c r="J170" s="77"/>
      <c r="K170" s="77"/>
      <c r="L170" s="1"/>
      <c r="M170" s="1"/>
      <c r="N170" s="1"/>
      <c r="O170" s="77"/>
      <c r="P170" s="1"/>
      <c r="Q170" s="1"/>
      <c r="R170" s="1"/>
      <c r="S170" s="83"/>
      <c r="T170" s="1"/>
      <c r="U170" s="1"/>
      <c r="V170" s="1"/>
      <c r="W170" s="1"/>
      <c r="X170" s="1"/>
      <c r="Y170" s="1"/>
      <c r="Z170" s="1"/>
      <c r="AA170" s="1"/>
      <c r="AB170" s="1"/>
      <c r="AC170" s="1"/>
      <c r="AD170" s="1"/>
      <c r="AE170" s="1"/>
      <c r="AF170" s="1"/>
      <c r="AG170" s="1"/>
      <c r="AH170" s="1"/>
      <c r="AI170" s="1"/>
      <c r="AJ170" s="1"/>
    </row>
    <row r="171" spans="4:36">
      <c r="D171" s="1"/>
      <c r="E171" s="1"/>
      <c r="F171" s="1"/>
      <c r="G171" s="95"/>
      <c r="H171" s="95"/>
      <c r="I171" s="95"/>
      <c r="J171" s="77"/>
      <c r="K171" s="77"/>
      <c r="L171" s="1"/>
      <c r="M171" s="1"/>
      <c r="N171" s="1"/>
      <c r="O171" s="77"/>
      <c r="P171" s="1"/>
      <c r="Q171" s="1"/>
      <c r="R171" s="1"/>
      <c r="S171" s="83"/>
      <c r="T171" s="1"/>
      <c r="U171" s="1"/>
      <c r="V171" s="1"/>
      <c r="W171" s="1"/>
      <c r="X171" s="1"/>
      <c r="Y171" s="1"/>
      <c r="Z171" s="1"/>
      <c r="AA171" s="1"/>
      <c r="AB171" s="1"/>
      <c r="AC171" s="1"/>
      <c r="AD171" s="1"/>
      <c r="AE171" s="1"/>
      <c r="AF171" s="1"/>
      <c r="AG171" s="1"/>
      <c r="AH171" s="1"/>
      <c r="AI171" s="1"/>
      <c r="AJ171" s="1"/>
    </row>
    <row r="172" spans="4:36">
      <c r="D172" s="1"/>
      <c r="E172" s="1"/>
      <c r="F172" s="1"/>
      <c r="G172" s="95"/>
      <c r="H172" s="95"/>
      <c r="I172" s="95"/>
      <c r="J172" s="77"/>
      <c r="K172" s="77"/>
      <c r="L172" s="1"/>
      <c r="M172" s="1"/>
      <c r="N172" s="1"/>
      <c r="O172" s="77"/>
      <c r="P172" s="1"/>
      <c r="Q172" s="1"/>
      <c r="R172" s="1"/>
      <c r="S172" s="83"/>
      <c r="T172" s="1"/>
      <c r="U172" s="1"/>
      <c r="V172" s="1"/>
      <c r="W172" s="1"/>
      <c r="X172" s="1"/>
      <c r="Y172" s="1"/>
      <c r="Z172" s="1"/>
      <c r="AA172" s="1"/>
      <c r="AB172" s="1"/>
      <c r="AC172" s="1"/>
      <c r="AD172" s="1"/>
      <c r="AE172" s="1"/>
      <c r="AF172" s="1"/>
      <c r="AG172" s="1"/>
      <c r="AH172" s="1"/>
      <c r="AI172" s="1"/>
      <c r="AJ172" s="1"/>
    </row>
    <row r="173" spans="4:36">
      <c r="D173" s="1"/>
      <c r="E173" s="1"/>
      <c r="F173" s="1"/>
      <c r="G173" s="95"/>
      <c r="H173" s="95"/>
      <c r="I173" s="95"/>
      <c r="J173" s="77"/>
      <c r="K173" s="77"/>
      <c r="L173" s="1"/>
      <c r="M173" s="1"/>
      <c r="N173" s="1"/>
      <c r="O173" s="77"/>
      <c r="P173" s="1"/>
      <c r="Q173" s="1"/>
      <c r="R173" s="1"/>
      <c r="S173" s="83"/>
      <c r="T173" s="1"/>
      <c r="U173" s="1"/>
      <c r="V173" s="1"/>
      <c r="W173" s="1"/>
      <c r="X173" s="1"/>
      <c r="Y173" s="1"/>
      <c r="Z173" s="1"/>
      <c r="AA173" s="1"/>
      <c r="AB173" s="1"/>
      <c r="AC173" s="1"/>
      <c r="AD173" s="1"/>
      <c r="AE173" s="1"/>
      <c r="AF173" s="1"/>
      <c r="AG173" s="1"/>
      <c r="AH173" s="1"/>
      <c r="AI173" s="1"/>
      <c r="AJ173" s="1"/>
    </row>
    <row r="174" spans="4:36">
      <c r="D174" s="1"/>
      <c r="E174" s="1"/>
      <c r="F174" s="1"/>
      <c r="G174" s="95"/>
      <c r="H174" s="95"/>
      <c r="I174" s="95"/>
      <c r="J174" s="77"/>
      <c r="K174" s="77"/>
      <c r="L174" s="1"/>
      <c r="M174" s="1"/>
      <c r="N174" s="1"/>
      <c r="O174" s="77"/>
      <c r="P174" s="1"/>
      <c r="Q174" s="1"/>
      <c r="R174" s="1"/>
      <c r="S174" s="83"/>
      <c r="T174" s="1"/>
      <c r="U174" s="1"/>
      <c r="V174" s="1"/>
      <c r="W174" s="1"/>
      <c r="X174" s="1"/>
      <c r="Y174" s="1"/>
      <c r="Z174" s="1"/>
      <c r="AA174" s="1"/>
      <c r="AB174" s="1"/>
      <c r="AC174" s="1"/>
      <c r="AD174" s="1"/>
      <c r="AE174" s="1"/>
      <c r="AF174" s="1"/>
      <c r="AG174" s="1"/>
      <c r="AH174" s="1"/>
      <c r="AI174" s="1"/>
      <c r="AJ174" s="1"/>
    </row>
    <row r="175" spans="4:36">
      <c r="D175" s="1"/>
      <c r="E175" s="1"/>
      <c r="F175" s="1"/>
      <c r="G175" s="95"/>
      <c r="H175" s="95"/>
      <c r="I175" s="95"/>
      <c r="J175" s="77"/>
      <c r="K175" s="77"/>
      <c r="L175" s="1"/>
      <c r="M175" s="1"/>
      <c r="N175" s="1"/>
      <c r="O175" s="77"/>
      <c r="P175" s="1"/>
      <c r="Q175" s="1"/>
      <c r="R175" s="1"/>
      <c r="S175" s="83"/>
      <c r="T175" s="1"/>
      <c r="U175" s="1"/>
      <c r="V175" s="1"/>
      <c r="W175" s="1"/>
      <c r="X175" s="1"/>
      <c r="Y175" s="1"/>
      <c r="Z175" s="1"/>
      <c r="AA175" s="1"/>
      <c r="AB175" s="1"/>
      <c r="AC175" s="1"/>
      <c r="AD175" s="1"/>
      <c r="AE175" s="1"/>
      <c r="AF175" s="1"/>
      <c r="AG175" s="1"/>
      <c r="AH175" s="1"/>
      <c r="AI175" s="1"/>
      <c r="AJ175" s="1"/>
    </row>
    <row r="176" spans="4:36">
      <c r="D176" s="1"/>
      <c r="E176" s="1"/>
      <c r="F176" s="1"/>
      <c r="G176" s="95"/>
      <c r="H176" s="95"/>
      <c r="I176" s="95"/>
      <c r="J176" s="77"/>
      <c r="K176" s="77"/>
      <c r="L176" s="1"/>
      <c r="M176" s="1"/>
      <c r="N176" s="1"/>
      <c r="O176" s="77"/>
      <c r="P176" s="1"/>
      <c r="Q176" s="1"/>
      <c r="R176" s="1"/>
      <c r="S176" s="83"/>
      <c r="T176" s="1"/>
      <c r="U176" s="1"/>
      <c r="V176" s="1"/>
      <c r="W176" s="1"/>
      <c r="X176" s="1"/>
      <c r="Y176" s="1"/>
      <c r="Z176" s="1"/>
      <c r="AA176" s="1"/>
      <c r="AB176" s="1"/>
      <c r="AC176" s="1"/>
      <c r="AD176" s="1"/>
      <c r="AE176" s="1"/>
      <c r="AF176" s="1"/>
      <c r="AG176" s="1"/>
      <c r="AH176" s="1"/>
      <c r="AI176" s="1"/>
      <c r="AJ176" s="1"/>
    </row>
    <row r="177" spans="4:36">
      <c r="D177" s="1"/>
      <c r="E177" s="1"/>
      <c r="F177" s="1"/>
      <c r="G177" s="95"/>
      <c r="H177" s="95"/>
      <c r="I177" s="95"/>
      <c r="J177" s="77"/>
      <c r="K177" s="77"/>
      <c r="L177" s="1"/>
      <c r="M177" s="1"/>
      <c r="N177" s="1"/>
      <c r="O177" s="77"/>
      <c r="P177" s="1"/>
      <c r="Q177" s="1"/>
      <c r="R177" s="1"/>
      <c r="S177" s="83"/>
      <c r="T177" s="1"/>
      <c r="U177" s="1"/>
      <c r="V177" s="1"/>
      <c r="W177" s="1"/>
      <c r="X177" s="1"/>
      <c r="Y177" s="1"/>
      <c r="Z177" s="1"/>
      <c r="AA177" s="1"/>
      <c r="AB177" s="1"/>
      <c r="AC177" s="1"/>
      <c r="AD177" s="1"/>
      <c r="AE177" s="1"/>
      <c r="AF177" s="1"/>
      <c r="AG177" s="1"/>
      <c r="AH177" s="1"/>
      <c r="AI177" s="1"/>
      <c r="AJ177" s="1"/>
    </row>
    <row r="178" spans="4:36">
      <c r="D178" s="1"/>
      <c r="E178" s="1"/>
      <c r="F178" s="1"/>
      <c r="G178" s="95"/>
      <c r="H178" s="95"/>
      <c r="I178" s="95"/>
      <c r="J178" s="77"/>
      <c r="K178" s="77"/>
      <c r="L178" s="1"/>
      <c r="M178" s="1"/>
      <c r="N178" s="1"/>
      <c r="O178" s="77"/>
      <c r="P178" s="1"/>
      <c r="Q178" s="1"/>
      <c r="R178" s="1"/>
      <c r="S178" s="83"/>
      <c r="T178" s="1"/>
      <c r="U178" s="1"/>
      <c r="V178" s="1"/>
      <c r="W178" s="1"/>
      <c r="X178" s="1"/>
      <c r="Y178" s="1"/>
      <c r="Z178" s="1"/>
      <c r="AA178" s="1"/>
      <c r="AB178" s="1"/>
      <c r="AC178" s="1"/>
      <c r="AD178" s="1"/>
      <c r="AE178" s="1"/>
      <c r="AF178" s="1"/>
      <c r="AG178" s="1"/>
      <c r="AH178" s="1"/>
      <c r="AI178" s="1"/>
      <c r="AJ178" s="1"/>
    </row>
    <row r="179" spans="4:36">
      <c r="D179" s="1"/>
      <c r="E179" s="1"/>
      <c r="F179" s="1"/>
      <c r="G179" s="95"/>
      <c r="H179" s="95"/>
      <c r="I179" s="95"/>
      <c r="J179" s="77"/>
      <c r="K179" s="77"/>
      <c r="L179" s="1"/>
      <c r="M179" s="1"/>
      <c r="N179" s="1"/>
      <c r="O179" s="77"/>
      <c r="P179" s="1"/>
      <c r="Q179" s="1"/>
      <c r="R179" s="1"/>
      <c r="S179" s="83"/>
      <c r="T179" s="1"/>
      <c r="U179" s="1"/>
      <c r="V179" s="1"/>
      <c r="W179" s="1"/>
      <c r="X179" s="1"/>
      <c r="Y179" s="1"/>
      <c r="Z179" s="1"/>
      <c r="AA179" s="1"/>
      <c r="AB179" s="1"/>
      <c r="AC179" s="1"/>
      <c r="AD179" s="1"/>
      <c r="AE179" s="1"/>
      <c r="AF179" s="1"/>
      <c r="AG179" s="1"/>
      <c r="AH179" s="1"/>
      <c r="AI179" s="1"/>
      <c r="AJ179" s="1"/>
    </row>
    <row r="180" spans="4:36">
      <c r="D180" s="1"/>
      <c r="E180" s="1"/>
      <c r="F180" s="1"/>
      <c r="G180" s="95"/>
      <c r="H180" s="95"/>
      <c r="I180" s="95"/>
      <c r="J180" s="77"/>
      <c r="K180" s="77"/>
      <c r="L180" s="1"/>
      <c r="M180" s="1"/>
      <c r="N180" s="1"/>
      <c r="O180" s="77"/>
      <c r="P180" s="1"/>
      <c r="Q180" s="1"/>
      <c r="R180" s="1"/>
      <c r="S180" s="83"/>
      <c r="T180" s="1"/>
      <c r="U180" s="1"/>
      <c r="V180" s="1"/>
      <c r="W180" s="1"/>
      <c r="X180" s="1"/>
      <c r="Y180" s="1"/>
      <c r="Z180" s="1"/>
      <c r="AA180" s="1"/>
      <c r="AB180" s="1"/>
      <c r="AC180" s="1"/>
      <c r="AD180" s="1"/>
      <c r="AE180" s="1"/>
      <c r="AF180" s="1"/>
      <c r="AG180" s="1"/>
      <c r="AH180" s="1"/>
      <c r="AI180" s="1"/>
      <c r="AJ180" s="1"/>
    </row>
    <row r="181" spans="4:36">
      <c r="D181" s="1"/>
      <c r="E181" s="1"/>
      <c r="F181" s="1"/>
      <c r="G181" s="95"/>
      <c r="H181" s="95"/>
      <c r="I181" s="95"/>
      <c r="J181" s="77"/>
      <c r="K181" s="77"/>
      <c r="L181" s="1"/>
      <c r="M181" s="1"/>
      <c r="N181" s="1"/>
      <c r="O181" s="77"/>
      <c r="P181" s="1"/>
      <c r="Q181" s="1"/>
      <c r="R181" s="1"/>
      <c r="S181" s="83"/>
      <c r="T181" s="1"/>
      <c r="U181" s="1"/>
      <c r="V181" s="1"/>
      <c r="W181" s="1"/>
      <c r="X181" s="1"/>
      <c r="Y181" s="1"/>
      <c r="Z181" s="1"/>
      <c r="AA181" s="1"/>
      <c r="AB181" s="1"/>
      <c r="AC181" s="1"/>
      <c r="AD181" s="1"/>
      <c r="AE181" s="1"/>
      <c r="AF181" s="1"/>
      <c r="AG181" s="1"/>
      <c r="AH181" s="1"/>
      <c r="AI181" s="1"/>
      <c r="AJ181" s="1"/>
    </row>
    <row r="182" spans="4:36">
      <c r="D182" s="1"/>
      <c r="E182" s="1"/>
      <c r="F182" s="1"/>
      <c r="G182" s="95"/>
      <c r="H182" s="95"/>
      <c r="I182" s="95"/>
      <c r="J182" s="77"/>
      <c r="K182" s="77"/>
      <c r="L182" s="1"/>
      <c r="M182" s="1"/>
      <c r="N182" s="1"/>
      <c r="O182" s="77"/>
      <c r="P182" s="1"/>
      <c r="Q182" s="1"/>
      <c r="R182" s="1"/>
      <c r="S182" s="83"/>
      <c r="T182" s="1"/>
      <c r="U182" s="1"/>
      <c r="V182" s="1"/>
      <c r="W182" s="1"/>
      <c r="X182" s="1"/>
      <c r="Y182" s="1"/>
      <c r="Z182" s="1"/>
      <c r="AA182" s="1"/>
      <c r="AB182" s="1"/>
      <c r="AC182" s="1"/>
      <c r="AD182" s="1"/>
      <c r="AE182" s="1"/>
      <c r="AF182" s="1"/>
      <c r="AG182" s="1"/>
      <c r="AH182" s="1"/>
      <c r="AI182" s="1"/>
      <c r="AJ182" s="1"/>
    </row>
    <row r="183" spans="4:36">
      <c r="D183" s="1"/>
      <c r="E183" s="1"/>
      <c r="F183" s="1"/>
      <c r="G183" s="95"/>
      <c r="H183" s="95"/>
      <c r="I183" s="95"/>
      <c r="J183" s="77"/>
      <c r="K183" s="77"/>
      <c r="L183" s="1"/>
      <c r="M183" s="1"/>
      <c r="N183" s="1"/>
      <c r="O183" s="77"/>
      <c r="P183" s="1"/>
      <c r="Q183" s="1"/>
      <c r="R183" s="1"/>
      <c r="S183" s="83"/>
      <c r="T183" s="1"/>
      <c r="U183" s="1"/>
      <c r="V183" s="1"/>
      <c r="W183" s="1"/>
      <c r="X183" s="1"/>
      <c r="Y183" s="1"/>
      <c r="Z183" s="1"/>
      <c r="AA183" s="1"/>
      <c r="AB183" s="1"/>
      <c r="AC183" s="1"/>
      <c r="AD183" s="1"/>
      <c r="AE183" s="1"/>
      <c r="AF183" s="1"/>
      <c r="AG183" s="1"/>
      <c r="AH183" s="1"/>
      <c r="AI183" s="1"/>
      <c r="AJ183" s="1"/>
    </row>
    <row r="184" spans="4:36">
      <c r="D184" s="1"/>
      <c r="E184" s="1"/>
      <c r="F184" s="1"/>
      <c r="G184" s="95"/>
      <c r="H184" s="95"/>
      <c r="I184" s="95"/>
      <c r="J184" s="77"/>
      <c r="K184" s="77"/>
      <c r="L184" s="1"/>
      <c r="M184" s="1"/>
      <c r="N184" s="1"/>
      <c r="O184" s="77"/>
      <c r="P184" s="1"/>
      <c r="Q184" s="1"/>
      <c r="R184" s="1"/>
      <c r="S184" s="83"/>
      <c r="T184" s="1"/>
      <c r="U184" s="1"/>
      <c r="V184" s="1"/>
      <c r="W184" s="1"/>
      <c r="X184" s="1"/>
      <c r="Y184" s="1"/>
      <c r="Z184" s="1"/>
      <c r="AA184" s="1"/>
      <c r="AB184" s="1"/>
      <c r="AC184" s="1"/>
      <c r="AD184" s="1"/>
      <c r="AE184" s="1"/>
      <c r="AF184" s="1"/>
      <c r="AG184" s="1"/>
      <c r="AH184" s="1"/>
      <c r="AI184" s="1"/>
      <c r="AJ184" s="1"/>
    </row>
    <row r="185" spans="4:36">
      <c r="D185" s="1"/>
      <c r="E185" s="1"/>
      <c r="F185" s="1"/>
      <c r="G185" s="95"/>
      <c r="H185" s="95"/>
      <c r="I185" s="95"/>
      <c r="J185" s="77"/>
      <c r="K185" s="77"/>
      <c r="L185" s="1"/>
      <c r="M185" s="1"/>
      <c r="N185" s="1"/>
      <c r="O185" s="77"/>
      <c r="P185" s="1"/>
      <c r="Q185" s="1"/>
      <c r="R185" s="1"/>
      <c r="S185" s="83"/>
      <c r="T185" s="1"/>
      <c r="U185" s="1"/>
      <c r="V185" s="1"/>
      <c r="W185" s="1"/>
      <c r="X185" s="1"/>
      <c r="Y185" s="1"/>
      <c r="Z185" s="1"/>
      <c r="AA185" s="1"/>
      <c r="AB185" s="1"/>
      <c r="AC185" s="1"/>
      <c r="AD185" s="1"/>
      <c r="AE185" s="1"/>
      <c r="AF185" s="1"/>
      <c r="AG185" s="1"/>
      <c r="AH185" s="1"/>
      <c r="AI185" s="1"/>
      <c r="AJ185" s="1"/>
    </row>
    <row r="186" spans="4:36">
      <c r="D186" s="1"/>
      <c r="E186" s="1"/>
      <c r="F186" s="1"/>
      <c r="G186" s="95"/>
      <c r="H186" s="95"/>
      <c r="I186" s="95"/>
      <c r="J186" s="77"/>
      <c r="K186" s="77"/>
      <c r="L186" s="1"/>
      <c r="M186" s="1"/>
      <c r="N186" s="1"/>
      <c r="O186" s="77"/>
      <c r="P186" s="1"/>
      <c r="Q186" s="1"/>
      <c r="R186" s="1"/>
      <c r="S186" s="83"/>
      <c r="T186" s="1"/>
      <c r="U186" s="1"/>
      <c r="V186" s="1"/>
      <c r="W186" s="1"/>
      <c r="X186" s="1"/>
      <c r="Y186" s="1"/>
      <c r="Z186" s="1"/>
      <c r="AA186" s="1"/>
      <c r="AB186" s="1"/>
      <c r="AC186" s="1"/>
      <c r="AD186" s="1"/>
      <c r="AE186" s="1"/>
      <c r="AF186" s="1"/>
      <c r="AG186" s="1"/>
      <c r="AH186" s="1"/>
      <c r="AI186" s="1"/>
      <c r="AJ186" s="1"/>
    </row>
    <row r="187" spans="4:36">
      <c r="D187" s="1"/>
      <c r="E187" s="1"/>
      <c r="F187" s="1"/>
      <c r="G187" s="95"/>
      <c r="H187" s="95"/>
      <c r="I187" s="95"/>
      <c r="J187" s="77"/>
      <c r="K187" s="77"/>
      <c r="L187" s="1"/>
      <c r="M187" s="1"/>
      <c r="N187" s="1"/>
      <c r="O187" s="77"/>
      <c r="P187" s="1"/>
      <c r="Q187" s="1"/>
      <c r="R187" s="1"/>
      <c r="S187" s="83"/>
      <c r="T187" s="1"/>
      <c r="U187" s="1"/>
      <c r="V187" s="1"/>
      <c r="W187" s="1"/>
      <c r="X187" s="1"/>
      <c r="Y187" s="1"/>
      <c r="Z187" s="1"/>
      <c r="AA187" s="1"/>
      <c r="AB187" s="1"/>
      <c r="AC187" s="1"/>
      <c r="AD187" s="1"/>
      <c r="AE187" s="1"/>
      <c r="AF187" s="1"/>
      <c r="AG187" s="1"/>
      <c r="AH187" s="1"/>
      <c r="AI187" s="1"/>
      <c r="AJ187" s="1"/>
    </row>
    <row r="188" spans="4:36">
      <c r="D188" s="1"/>
      <c r="E188" s="1"/>
      <c r="F188" s="1"/>
      <c r="G188" s="95"/>
      <c r="H188" s="95"/>
      <c r="I188" s="95"/>
      <c r="J188" s="77"/>
      <c r="K188" s="77"/>
      <c r="L188" s="1"/>
      <c r="M188" s="1"/>
      <c r="N188" s="1"/>
      <c r="O188" s="77"/>
      <c r="P188" s="1"/>
      <c r="Q188" s="1"/>
      <c r="R188" s="1"/>
      <c r="S188" s="83"/>
      <c r="T188" s="1"/>
      <c r="U188" s="1"/>
      <c r="V188" s="1"/>
      <c r="W188" s="1"/>
      <c r="X188" s="1"/>
      <c r="Y188" s="1"/>
      <c r="Z188" s="1"/>
      <c r="AA188" s="1"/>
      <c r="AB188" s="1"/>
      <c r="AC188" s="1"/>
      <c r="AD188" s="1"/>
      <c r="AE188" s="1"/>
      <c r="AF188" s="1"/>
      <c r="AG188" s="1"/>
      <c r="AH188" s="1"/>
      <c r="AI188" s="1"/>
      <c r="AJ188" s="1"/>
    </row>
    <row r="189" spans="4:36">
      <c r="D189" s="1"/>
      <c r="E189" s="1"/>
      <c r="F189" s="1"/>
      <c r="G189" s="95"/>
      <c r="H189" s="95"/>
      <c r="I189" s="95"/>
      <c r="J189" s="77"/>
      <c r="K189" s="77"/>
      <c r="L189" s="1"/>
      <c r="M189" s="1"/>
      <c r="N189" s="1"/>
      <c r="O189" s="77"/>
      <c r="P189" s="1"/>
      <c r="Q189" s="1"/>
      <c r="R189" s="1"/>
      <c r="S189" s="83"/>
      <c r="T189" s="1"/>
      <c r="U189" s="1"/>
      <c r="V189" s="1"/>
      <c r="W189" s="1"/>
      <c r="X189" s="1"/>
      <c r="Y189" s="1"/>
      <c r="Z189" s="1"/>
      <c r="AA189" s="1"/>
      <c r="AB189" s="1"/>
      <c r="AC189" s="1"/>
      <c r="AD189" s="1"/>
      <c r="AE189" s="1"/>
      <c r="AF189" s="1"/>
      <c r="AG189" s="1"/>
      <c r="AH189" s="1"/>
      <c r="AI189" s="1"/>
      <c r="AJ189" s="1"/>
    </row>
    <row r="190" spans="4:36">
      <c r="D190" s="1"/>
      <c r="E190" s="1"/>
      <c r="F190" s="1"/>
      <c r="G190" s="95"/>
      <c r="H190" s="95"/>
      <c r="I190" s="95"/>
      <c r="J190" s="77"/>
      <c r="K190" s="77"/>
      <c r="L190" s="1"/>
      <c r="M190" s="1"/>
      <c r="N190" s="1"/>
      <c r="O190" s="77"/>
      <c r="P190" s="1"/>
      <c r="Q190" s="1"/>
      <c r="R190" s="1"/>
      <c r="S190" s="83"/>
      <c r="T190" s="1"/>
      <c r="U190" s="1"/>
      <c r="V190" s="1"/>
      <c r="W190" s="1"/>
      <c r="X190" s="1"/>
      <c r="Y190" s="1"/>
      <c r="Z190" s="1"/>
      <c r="AA190" s="1"/>
      <c r="AB190" s="1"/>
      <c r="AC190" s="1"/>
      <c r="AD190" s="1"/>
      <c r="AE190" s="1"/>
      <c r="AF190" s="1"/>
      <c r="AG190" s="1"/>
      <c r="AH190" s="1"/>
      <c r="AI190" s="1"/>
      <c r="AJ190" s="1"/>
    </row>
    <row r="191" spans="4:36">
      <c r="D191" s="1"/>
      <c r="E191" s="1"/>
      <c r="F191" s="1"/>
      <c r="G191" s="95"/>
      <c r="H191" s="95"/>
      <c r="I191" s="95"/>
      <c r="J191" s="77"/>
      <c r="K191" s="77"/>
      <c r="L191" s="1"/>
      <c r="M191" s="1"/>
      <c r="N191" s="1"/>
      <c r="O191" s="77"/>
      <c r="P191" s="1"/>
      <c r="Q191" s="1"/>
      <c r="R191" s="1"/>
      <c r="S191" s="83"/>
      <c r="T191" s="1"/>
      <c r="U191" s="1"/>
      <c r="V191" s="1"/>
      <c r="W191" s="1"/>
      <c r="X191" s="1"/>
      <c r="Y191" s="1"/>
      <c r="Z191" s="1"/>
      <c r="AA191" s="1"/>
      <c r="AB191" s="1"/>
      <c r="AC191" s="1"/>
      <c r="AD191" s="1"/>
      <c r="AE191" s="1"/>
      <c r="AF191" s="1"/>
      <c r="AG191" s="1"/>
      <c r="AH191" s="1"/>
      <c r="AI191" s="1"/>
      <c r="AJ191" s="1"/>
    </row>
    <row r="192" spans="4:36">
      <c r="D192" s="1"/>
      <c r="E192" s="1"/>
      <c r="F192" s="1"/>
      <c r="G192" s="95"/>
      <c r="H192" s="95"/>
      <c r="I192" s="95"/>
      <c r="J192" s="77"/>
      <c r="K192" s="77"/>
      <c r="L192" s="1"/>
      <c r="M192" s="1"/>
      <c r="N192" s="1"/>
      <c r="O192" s="77"/>
      <c r="P192" s="1"/>
      <c r="Q192" s="1"/>
      <c r="R192" s="1"/>
      <c r="S192" s="83"/>
      <c r="T192" s="1"/>
      <c r="U192" s="1"/>
      <c r="V192" s="1"/>
      <c r="W192" s="1"/>
      <c r="X192" s="1"/>
      <c r="Y192" s="1"/>
      <c r="Z192" s="1"/>
      <c r="AA192" s="1"/>
      <c r="AB192" s="1"/>
      <c r="AC192" s="1"/>
      <c r="AD192" s="1"/>
      <c r="AE192" s="1"/>
      <c r="AF192" s="1"/>
      <c r="AG192" s="1"/>
      <c r="AH192" s="1"/>
      <c r="AI192" s="1"/>
      <c r="AJ192" s="1"/>
    </row>
    <row r="193" spans="4:36">
      <c r="D193" s="1"/>
      <c r="E193" s="1"/>
      <c r="F193" s="1"/>
      <c r="G193" s="95"/>
      <c r="H193" s="95"/>
      <c r="I193" s="95"/>
      <c r="J193" s="77"/>
      <c r="K193" s="77"/>
      <c r="L193" s="1"/>
      <c r="M193" s="1"/>
      <c r="N193" s="1"/>
      <c r="O193" s="77"/>
      <c r="P193" s="1"/>
      <c r="Q193" s="1"/>
      <c r="R193" s="1"/>
      <c r="S193" s="83"/>
      <c r="T193" s="1"/>
      <c r="U193" s="1"/>
      <c r="V193" s="1"/>
      <c r="W193" s="1"/>
      <c r="X193" s="1"/>
      <c r="Y193" s="1"/>
      <c r="Z193" s="1"/>
      <c r="AA193" s="1"/>
      <c r="AB193" s="1"/>
      <c r="AC193" s="1"/>
      <c r="AD193" s="1"/>
      <c r="AE193" s="1"/>
      <c r="AF193" s="1"/>
      <c r="AG193" s="1"/>
      <c r="AH193" s="1"/>
      <c r="AI193" s="1"/>
      <c r="AJ193" s="1"/>
    </row>
    <row r="194" spans="4:36">
      <c r="D194" s="1"/>
      <c r="E194" s="1"/>
      <c r="F194" s="1"/>
      <c r="G194" s="95"/>
      <c r="H194" s="95"/>
      <c r="I194" s="95"/>
      <c r="J194" s="77"/>
      <c r="K194" s="77"/>
      <c r="L194" s="1"/>
      <c r="M194" s="1"/>
      <c r="N194" s="1"/>
      <c r="O194" s="77"/>
      <c r="P194" s="1"/>
      <c r="Q194" s="1"/>
      <c r="R194" s="1"/>
      <c r="S194" s="83"/>
      <c r="T194" s="1"/>
      <c r="U194" s="1"/>
      <c r="V194" s="1"/>
      <c r="W194" s="1"/>
      <c r="X194" s="1"/>
      <c r="Y194" s="1"/>
      <c r="Z194" s="1"/>
      <c r="AA194" s="1"/>
      <c r="AB194" s="1"/>
      <c r="AC194" s="1"/>
      <c r="AD194" s="1"/>
      <c r="AE194" s="1"/>
      <c r="AF194" s="1"/>
      <c r="AG194" s="1"/>
      <c r="AH194" s="1"/>
      <c r="AI194" s="1"/>
      <c r="AJ194" s="1"/>
    </row>
    <row r="195" spans="4:36">
      <c r="D195" s="1"/>
      <c r="E195" s="1"/>
      <c r="F195" s="1"/>
      <c r="G195" s="95"/>
      <c r="H195" s="95"/>
      <c r="I195" s="95"/>
      <c r="J195" s="77"/>
      <c r="K195" s="77"/>
      <c r="L195" s="1"/>
      <c r="M195" s="1"/>
      <c r="N195" s="1"/>
      <c r="O195" s="77"/>
      <c r="P195" s="1"/>
      <c r="Q195" s="1"/>
      <c r="R195" s="1"/>
      <c r="S195" s="83"/>
      <c r="T195" s="1"/>
      <c r="U195" s="1"/>
      <c r="V195" s="1"/>
      <c r="W195" s="1"/>
      <c r="X195" s="1"/>
      <c r="Y195" s="1"/>
      <c r="Z195" s="1"/>
      <c r="AA195" s="1"/>
      <c r="AB195" s="1"/>
      <c r="AC195" s="1"/>
      <c r="AD195" s="1"/>
      <c r="AE195" s="1"/>
      <c r="AF195" s="1"/>
      <c r="AG195" s="1"/>
      <c r="AH195" s="1"/>
      <c r="AI195" s="1"/>
      <c r="AJ195" s="1"/>
    </row>
    <row r="196" spans="4:36">
      <c r="D196" s="1"/>
      <c r="E196" s="1"/>
      <c r="F196" s="1"/>
      <c r="G196" s="95"/>
      <c r="H196" s="95"/>
      <c r="I196" s="95"/>
      <c r="J196" s="77"/>
      <c r="K196" s="77"/>
      <c r="L196" s="1"/>
      <c r="M196" s="1"/>
      <c r="N196" s="1"/>
      <c r="O196" s="77"/>
      <c r="P196" s="1"/>
      <c r="Q196" s="1"/>
      <c r="R196" s="1"/>
      <c r="S196" s="83"/>
      <c r="T196" s="1"/>
      <c r="U196" s="1"/>
      <c r="V196" s="1"/>
      <c r="W196" s="1"/>
      <c r="X196" s="1"/>
      <c r="Y196" s="1"/>
      <c r="Z196" s="1"/>
      <c r="AA196" s="1"/>
      <c r="AB196" s="1"/>
      <c r="AC196" s="1"/>
      <c r="AD196" s="1"/>
      <c r="AE196" s="1"/>
      <c r="AF196" s="1"/>
      <c r="AG196" s="1"/>
      <c r="AH196" s="1"/>
      <c r="AI196" s="1"/>
      <c r="AJ196" s="1"/>
    </row>
    <row r="197" spans="4:36">
      <c r="D197" s="1"/>
      <c r="E197" s="1"/>
      <c r="F197" s="1"/>
      <c r="G197" s="95"/>
      <c r="H197" s="95"/>
      <c r="I197" s="95"/>
      <c r="J197" s="77"/>
      <c r="K197" s="77"/>
      <c r="L197" s="1"/>
      <c r="M197" s="1"/>
      <c r="N197" s="1"/>
      <c r="O197" s="77"/>
      <c r="P197" s="1"/>
      <c r="Q197" s="1"/>
      <c r="R197" s="1"/>
      <c r="S197" s="83"/>
      <c r="T197" s="1"/>
      <c r="U197" s="1"/>
      <c r="V197" s="1"/>
      <c r="W197" s="1"/>
      <c r="X197" s="1"/>
      <c r="Y197" s="1"/>
      <c r="Z197" s="1"/>
      <c r="AA197" s="1"/>
      <c r="AB197" s="1"/>
      <c r="AC197" s="1"/>
      <c r="AD197" s="1"/>
      <c r="AE197" s="1"/>
      <c r="AF197" s="1"/>
      <c r="AG197" s="1"/>
      <c r="AH197" s="1"/>
      <c r="AI197" s="1"/>
      <c r="AJ197" s="1"/>
    </row>
    <row r="198" spans="4:36">
      <c r="D198" s="1"/>
      <c r="E198" s="1"/>
      <c r="F198" s="1"/>
      <c r="G198" s="95"/>
      <c r="H198" s="95"/>
      <c r="I198" s="95"/>
      <c r="J198" s="77"/>
      <c r="K198" s="77"/>
      <c r="L198" s="1"/>
      <c r="M198" s="1"/>
      <c r="N198" s="1"/>
      <c r="O198" s="77"/>
      <c r="P198" s="1"/>
      <c r="Q198" s="1"/>
      <c r="R198" s="1"/>
      <c r="S198" s="83"/>
      <c r="T198" s="1"/>
      <c r="U198" s="1"/>
      <c r="V198" s="1"/>
      <c r="W198" s="1"/>
      <c r="X198" s="1"/>
      <c r="Y198" s="1"/>
      <c r="Z198" s="1"/>
      <c r="AA198" s="1"/>
      <c r="AB198" s="1"/>
      <c r="AC198" s="1"/>
      <c r="AD198" s="1"/>
      <c r="AE198" s="1"/>
      <c r="AF198" s="1"/>
      <c r="AG198" s="1"/>
      <c r="AH198" s="1"/>
      <c r="AI198" s="1"/>
      <c r="AJ198" s="1"/>
    </row>
    <row r="199" spans="4:36">
      <c r="D199" s="1"/>
      <c r="E199" s="1"/>
      <c r="F199" s="1"/>
      <c r="G199" s="95"/>
      <c r="H199" s="95"/>
      <c r="I199" s="95"/>
      <c r="J199" s="77"/>
      <c r="K199" s="77"/>
      <c r="L199" s="1"/>
      <c r="M199" s="1"/>
      <c r="N199" s="1"/>
      <c r="O199" s="77"/>
      <c r="P199" s="1"/>
      <c r="Q199" s="1"/>
      <c r="R199" s="1"/>
      <c r="S199" s="83"/>
      <c r="T199" s="1"/>
      <c r="U199" s="1"/>
      <c r="V199" s="1"/>
      <c r="W199" s="1"/>
      <c r="X199" s="1"/>
      <c r="Y199" s="1"/>
      <c r="Z199" s="1"/>
      <c r="AA199" s="1"/>
      <c r="AB199" s="1"/>
      <c r="AC199" s="1"/>
      <c r="AD199" s="1"/>
      <c r="AE199" s="1"/>
      <c r="AF199" s="1"/>
      <c r="AG199" s="1"/>
      <c r="AH199" s="1"/>
      <c r="AI199" s="1"/>
      <c r="AJ199" s="1"/>
    </row>
    <row r="200" spans="4:36">
      <c r="D200" s="1"/>
      <c r="E200" s="1"/>
      <c r="F200" s="1"/>
      <c r="G200" s="95"/>
      <c r="H200" s="95"/>
      <c r="I200" s="95"/>
      <c r="J200" s="77"/>
      <c r="K200" s="77"/>
      <c r="L200" s="1"/>
      <c r="M200" s="1"/>
      <c r="N200" s="1"/>
      <c r="O200" s="77"/>
      <c r="P200" s="1"/>
      <c r="Q200" s="1"/>
      <c r="R200" s="1"/>
      <c r="S200" s="83"/>
      <c r="T200" s="1"/>
      <c r="U200" s="1"/>
      <c r="V200" s="1"/>
      <c r="W200" s="1"/>
      <c r="X200" s="1"/>
      <c r="Y200" s="1"/>
      <c r="Z200" s="1"/>
      <c r="AA200" s="1"/>
      <c r="AB200" s="1"/>
      <c r="AC200" s="1"/>
      <c r="AD200" s="1"/>
      <c r="AE200" s="1"/>
      <c r="AF200" s="1"/>
      <c r="AG200" s="1"/>
      <c r="AH200" s="1"/>
      <c r="AI200" s="1"/>
      <c r="AJ200" s="1"/>
    </row>
    <row r="201" spans="4:36">
      <c r="D201" s="1"/>
      <c r="E201" s="1"/>
      <c r="F201" s="1"/>
      <c r="G201" s="95"/>
      <c r="H201" s="95"/>
      <c r="I201" s="95"/>
      <c r="J201" s="77"/>
      <c r="K201" s="77"/>
      <c r="L201" s="1"/>
      <c r="M201" s="1"/>
      <c r="N201" s="1"/>
      <c r="O201" s="77"/>
      <c r="P201" s="1"/>
      <c r="Q201" s="1"/>
      <c r="R201" s="1"/>
      <c r="S201" s="83"/>
      <c r="T201" s="1"/>
      <c r="U201" s="1"/>
      <c r="V201" s="1"/>
      <c r="W201" s="1"/>
      <c r="X201" s="1"/>
      <c r="Y201" s="1"/>
      <c r="Z201" s="1"/>
      <c r="AA201" s="1"/>
      <c r="AB201" s="1"/>
      <c r="AC201" s="1"/>
      <c r="AD201" s="1"/>
      <c r="AE201" s="1"/>
      <c r="AF201" s="1"/>
      <c r="AG201" s="1"/>
      <c r="AH201" s="1"/>
      <c r="AI201" s="1"/>
      <c r="AJ201" s="1"/>
    </row>
    <row r="202" spans="4:36">
      <c r="D202" s="1"/>
      <c r="E202" s="1"/>
      <c r="F202" s="1"/>
      <c r="G202" s="95"/>
      <c r="H202" s="95"/>
      <c r="I202" s="95"/>
      <c r="J202" s="77"/>
      <c r="K202" s="77"/>
      <c r="L202" s="1"/>
      <c r="M202" s="1"/>
      <c r="N202" s="1"/>
      <c r="O202" s="77"/>
      <c r="P202" s="1"/>
      <c r="Q202" s="1"/>
      <c r="R202" s="1"/>
      <c r="S202" s="83"/>
      <c r="T202" s="1"/>
      <c r="U202" s="1"/>
      <c r="V202" s="1"/>
      <c r="W202" s="1"/>
      <c r="X202" s="1"/>
      <c r="Y202" s="1"/>
      <c r="Z202" s="1"/>
      <c r="AA202" s="1"/>
      <c r="AB202" s="1"/>
      <c r="AC202" s="1"/>
      <c r="AD202" s="1"/>
      <c r="AE202" s="1"/>
      <c r="AF202" s="1"/>
      <c r="AG202" s="1"/>
      <c r="AH202" s="1"/>
      <c r="AI202" s="1"/>
      <c r="AJ202" s="1"/>
    </row>
    <row r="203" spans="4:36">
      <c r="D203" s="1"/>
      <c r="E203" s="1"/>
      <c r="F203" s="1"/>
      <c r="G203" s="95"/>
      <c r="H203" s="95"/>
      <c r="I203" s="95"/>
      <c r="J203" s="77"/>
      <c r="K203" s="77"/>
      <c r="L203" s="1"/>
      <c r="M203" s="1"/>
      <c r="N203" s="1"/>
      <c r="O203" s="77"/>
      <c r="P203" s="1"/>
      <c r="Q203" s="1"/>
      <c r="R203" s="1"/>
      <c r="S203" s="83"/>
      <c r="T203" s="1"/>
      <c r="U203" s="1"/>
      <c r="V203" s="1"/>
      <c r="W203" s="1"/>
      <c r="X203" s="1"/>
      <c r="Y203" s="1"/>
      <c r="Z203" s="1"/>
      <c r="AA203" s="1"/>
      <c r="AB203" s="1"/>
      <c r="AC203" s="1"/>
      <c r="AD203" s="1"/>
      <c r="AE203" s="1"/>
      <c r="AF203" s="1"/>
      <c r="AG203" s="1"/>
      <c r="AH203" s="1"/>
      <c r="AI203" s="1"/>
      <c r="AJ203" s="1"/>
    </row>
    <row r="204" spans="4:36">
      <c r="D204" s="1"/>
      <c r="E204" s="1"/>
      <c r="F204" s="1"/>
      <c r="G204" s="95"/>
      <c r="H204" s="95"/>
      <c r="I204" s="95"/>
      <c r="J204" s="77"/>
      <c r="K204" s="77"/>
      <c r="L204" s="1"/>
      <c r="M204" s="1"/>
      <c r="N204" s="1"/>
      <c r="O204" s="77"/>
      <c r="P204" s="1"/>
      <c r="Q204" s="1"/>
      <c r="R204" s="1"/>
      <c r="S204" s="83"/>
      <c r="T204" s="1"/>
      <c r="U204" s="1"/>
      <c r="V204" s="1"/>
      <c r="W204" s="1"/>
      <c r="X204" s="1"/>
      <c r="Y204" s="1"/>
      <c r="Z204" s="1"/>
      <c r="AA204" s="1"/>
      <c r="AB204" s="1"/>
      <c r="AC204" s="1"/>
      <c r="AD204" s="1"/>
      <c r="AE204" s="1"/>
      <c r="AF204" s="1"/>
      <c r="AG204" s="1"/>
      <c r="AH204" s="1"/>
      <c r="AI204" s="1"/>
      <c r="AJ204" s="1"/>
    </row>
    <row r="205" spans="4:36">
      <c r="D205" s="1"/>
      <c r="E205" s="1"/>
      <c r="F205" s="1"/>
      <c r="G205" s="95"/>
      <c r="H205" s="95"/>
      <c r="I205" s="95"/>
      <c r="J205" s="77"/>
      <c r="K205" s="77"/>
      <c r="L205" s="1"/>
      <c r="M205" s="1"/>
      <c r="N205" s="1"/>
      <c r="O205" s="77"/>
      <c r="P205" s="1"/>
      <c r="Q205" s="1"/>
      <c r="R205" s="1"/>
      <c r="S205" s="83"/>
      <c r="T205" s="1"/>
      <c r="U205" s="1"/>
      <c r="V205" s="1"/>
      <c r="W205" s="1"/>
      <c r="X205" s="1"/>
      <c r="Y205" s="1"/>
      <c r="Z205" s="1"/>
      <c r="AA205" s="1"/>
      <c r="AB205" s="1"/>
      <c r="AC205" s="1"/>
      <c r="AD205" s="1"/>
      <c r="AE205" s="1"/>
      <c r="AF205" s="1"/>
      <c r="AG205" s="1"/>
      <c r="AH205" s="1"/>
      <c r="AI205" s="1"/>
      <c r="AJ205" s="1"/>
    </row>
    <row r="206" spans="4:36">
      <c r="D206" s="1"/>
      <c r="E206" s="1"/>
      <c r="F206" s="1"/>
      <c r="G206" s="95"/>
      <c r="H206" s="95"/>
      <c r="I206" s="95"/>
      <c r="J206" s="77"/>
      <c r="K206" s="77"/>
      <c r="L206" s="1"/>
      <c r="M206" s="1"/>
      <c r="N206" s="1"/>
      <c r="O206" s="77"/>
      <c r="P206" s="1"/>
      <c r="Q206" s="1"/>
      <c r="R206" s="1"/>
      <c r="S206" s="83"/>
      <c r="T206" s="1"/>
      <c r="U206" s="1"/>
      <c r="V206" s="1"/>
      <c r="W206" s="1"/>
      <c r="X206" s="1"/>
      <c r="Y206" s="1"/>
      <c r="Z206" s="1"/>
      <c r="AA206" s="1"/>
      <c r="AB206" s="1"/>
      <c r="AC206" s="1"/>
      <c r="AD206" s="1"/>
      <c r="AE206" s="1"/>
      <c r="AF206" s="1"/>
      <c r="AG206" s="1"/>
      <c r="AH206" s="1"/>
      <c r="AI206" s="1"/>
      <c r="AJ206" s="1"/>
    </row>
    <row r="207" spans="4:36">
      <c r="D207" s="1"/>
      <c r="E207" s="1"/>
      <c r="F207" s="1"/>
      <c r="G207" s="95"/>
      <c r="H207" s="95"/>
      <c r="I207" s="95"/>
      <c r="J207" s="77"/>
      <c r="K207" s="77"/>
      <c r="L207" s="1"/>
      <c r="M207" s="1"/>
      <c r="N207" s="1"/>
      <c r="O207" s="77"/>
      <c r="P207" s="1"/>
      <c r="Q207" s="1"/>
      <c r="R207" s="1"/>
      <c r="S207" s="83"/>
      <c r="T207" s="1"/>
      <c r="U207" s="1"/>
      <c r="V207" s="1"/>
      <c r="W207" s="1"/>
      <c r="X207" s="1"/>
      <c r="Y207" s="1"/>
      <c r="Z207" s="1"/>
      <c r="AA207" s="1"/>
      <c r="AB207" s="1"/>
      <c r="AC207" s="1"/>
      <c r="AD207" s="1"/>
      <c r="AE207" s="1"/>
      <c r="AF207" s="1"/>
      <c r="AG207" s="1"/>
      <c r="AH207" s="1"/>
      <c r="AI207" s="1"/>
      <c r="AJ207" s="1"/>
    </row>
    <row r="208" spans="4:36">
      <c r="D208" s="1"/>
      <c r="E208" s="1"/>
      <c r="F208" s="1"/>
      <c r="G208" s="95"/>
      <c r="H208" s="95"/>
      <c r="I208" s="95"/>
      <c r="J208" s="77"/>
      <c r="K208" s="77"/>
      <c r="L208" s="1"/>
      <c r="M208" s="1"/>
      <c r="N208" s="1"/>
      <c r="O208" s="77"/>
      <c r="P208" s="1"/>
      <c r="Q208" s="1"/>
      <c r="R208" s="1"/>
      <c r="S208" s="83"/>
      <c r="T208" s="1"/>
      <c r="U208" s="1"/>
      <c r="V208" s="1"/>
      <c r="W208" s="1"/>
      <c r="X208" s="1"/>
      <c r="Y208" s="1"/>
      <c r="Z208" s="1"/>
      <c r="AA208" s="1"/>
      <c r="AB208" s="1"/>
      <c r="AC208" s="1"/>
      <c r="AD208" s="1"/>
      <c r="AE208" s="1"/>
      <c r="AF208" s="1"/>
      <c r="AG208" s="1"/>
      <c r="AH208" s="1"/>
      <c r="AI208" s="1"/>
      <c r="AJ208" s="1"/>
    </row>
    <row r="209" spans="4:36">
      <c r="D209" s="1"/>
      <c r="E209" s="1"/>
      <c r="F209" s="1"/>
      <c r="G209" s="95"/>
      <c r="H209" s="95"/>
      <c r="I209" s="95"/>
      <c r="J209" s="77"/>
      <c r="K209" s="77"/>
      <c r="L209" s="1"/>
      <c r="M209" s="1"/>
      <c r="N209" s="1"/>
      <c r="O209" s="77"/>
      <c r="P209" s="1"/>
      <c r="Q209" s="1"/>
      <c r="R209" s="1"/>
      <c r="S209" s="83"/>
      <c r="T209" s="1"/>
      <c r="U209" s="1"/>
      <c r="V209" s="1"/>
      <c r="W209" s="1"/>
      <c r="X209" s="1"/>
      <c r="Y209" s="1"/>
      <c r="Z209" s="1"/>
      <c r="AA209" s="1"/>
      <c r="AB209" s="1"/>
      <c r="AC209" s="1"/>
      <c r="AD209" s="1"/>
      <c r="AE209" s="1"/>
      <c r="AF209" s="1"/>
      <c r="AG209" s="1"/>
      <c r="AH209" s="1"/>
      <c r="AI209" s="1"/>
      <c r="AJ209" s="1"/>
    </row>
    <row r="210" spans="4:36">
      <c r="D210" s="1"/>
      <c r="E210" s="1"/>
      <c r="F210" s="1"/>
      <c r="G210" s="95"/>
      <c r="H210" s="95"/>
      <c r="I210" s="95"/>
      <c r="J210" s="77"/>
      <c r="K210" s="77"/>
      <c r="L210" s="1"/>
      <c r="M210" s="1"/>
      <c r="N210" s="1"/>
      <c r="O210" s="77"/>
      <c r="P210" s="1"/>
      <c r="Q210" s="1"/>
      <c r="R210" s="1"/>
      <c r="S210" s="83"/>
      <c r="T210" s="1"/>
      <c r="U210" s="1"/>
      <c r="V210" s="1"/>
      <c r="W210" s="1"/>
      <c r="X210" s="1"/>
      <c r="Y210" s="1"/>
      <c r="Z210" s="1"/>
      <c r="AA210" s="1"/>
      <c r="AB210" s="1"/>
      <c r="AC210" s="1"/>
      <c r="AD210" s="1"/>
      <c r="AE210" s="1"/>
      <c r="AF210" s="1"/>
      <c r="AG210" s="1"/>
      <c r="AH210" s="1"/>
      <c r="AI210" s="1"/>
      <c r="AJ210" s="1"/>
    </row>
    <row r="211" spans="4:36">
      <c r="D211" s="1"/>
      <c r="E211" s="1"/>
      <c r="F211" s="1"/>
      <c r="G211" s="95"/>
      <c r="H211" s="95"/>
      <c r="I211" s="95"/>
      <c r="J211" s="77"/>
      <c r="K211" s="77"/>
      <c r="L211" s="1"/>
      <c r="M211" s="1"/>
      <c r="N211" s="1"/>
      <c r="O211" s="77"/>
      <c r="P211" s="1"/>
      <c r="Q211" s="1"/>
      <c r="R211" s="1"/>
      <c r="S211" s="83"/>
      <c r="T211" s="1"/>
      <c r="U211" s="1"/>
      <c r="V211" s="1"/>
      <c r="W211" s="1"/>
      <c r="X211" s="1"/>
      <c r="Y211" s="1"/>
      <c r="Z211" s="1"/>
      <c r="AA211" s="1"/>
      <c r="AB211" s="1"/>
      <c r="AC211" s="1"/>
      <c r="AD211" s="1"/>
      <c r="AE211" s="1"/>
      <c r="AF211" s="1"/>
      <c r="AG211" s="1"/>
      <c r="AH211" s="1"/>
      <c r="AI211" s="1"/>
      <c r="AJ211" s="1"/>
    </row>
    <row r="212" spans="4:36">
      <c r="D212" s="1"/>
      <c r="E212" s="1"/>
      <c r="F212" s="1"/>
      <c r="G212" s="95"/>
      <c r="H212" s="95"/>
      <c r="I212" s="95"/>
      <c r="J212" s="77"/>
      <c r="K212" s="77"/>
      <c r="L212" s="1"/>
      <c r="M212" s="1"/>
      <c r="N212" s="1"/>
      <c r="O212" s="77"/>
      <c r="P212" s="1"/>
      <c r="Q212" s="1"/>
      <c r="R212" s="1"/>
      <c r="S212" s="83"/>
      <c r="T212" s="1"/>
      <c r="U212" s="1"/>
      <c r="V212" s="1"/>
      <c r="W212" s="1"/>
      <c r="X212" s="1"/>
      <c r="Y212" s="1"/>
      <c r="Z212" s="1"/>
      <c r="AA212" s="1"/>
      <c r="AB212" s="1"/>
      <c r="AC212" s="1"/>
      <c r="AD212" s="1"/>
      <c r="AE212" s="1"/>
      <c r="AF212" s="1"/>
      <c r="AG212" s="1"/>
      <c r="AH212" s="1"/>
      <c r="AI212" s="1"/>
      <c r="AJ212" s="1"/>
    </row>
    <row r="213" spans="4:36">
      <c r="D213" s="1"/>
      <c r="E213" s="1"/>
      <c r="F213" s="1"/>
      <c r="G213" s="95"/>
      <c r="H213" s="95"/>
      <c r="I213" s="95"/>
      <c r="J213" s="77"/>
      <c r="K213" s="77"/>
      <c r="L213" s="1"/>
      <c r="M213" s="1"/>
      <c r="N213" s="1"/>
      <c r="O213" s="77"/>
      <c r="P213" s="1"/>
      <c r="Q213" s="1"/>
      <c r="R213" s="1"/>
      <c r="S213" s="83"/>
      <c r="T213" s="1"/>
      <c r="U213" s="1"/>
      <c r="V213" s="1"/>
      <c r="W213" s="1"/>
      <c r="X213" s="1"/>
      <c r="Y213" s="1"/>
      <c r="Z213" s="1"/>
      <c r="AA213" s="1"/>
      <c r="AB213" s="1"/>
      <c r="AC213" s="1"/>
      <c r="AD213" s="1"/>
      <c r="AE213" s="1"/>
      <c r="AF213" s="1"/>
      <c r="AG213" s="1"/>
      <c r="AH213" s="1"/>
      <c r="AI213" s="1"/>
      <c r="AJ213" s="1"/>
    </row>
    <row r="214" spans="4:36">
      <c r="D214" s="1"/>
      <c r="E214" s="1"/>
      <c r="F214" s="1"/>
      <c r="G214" s="95"/>
      <c r="H214" s="95"/>
      <c r="I214" s="95"/>
      <c r="J214" s="77"/>
      <c r="K214" s="77"/>
      <c r="L214" s="1"/>
      <c r="M214" s="1"/>
      <c r="N214" s="1"/>
      <c r="O214" s="77"/>
      <c r="P214" s="1"/>
      <c r="Q214" s="1"/>
      <c r="R214" s="1"/>
      <c r="S214" s="83"/>
      <c r="T214" s="1"/>
      <c r="U214" s="1"/>
      <c r="V214" s="1"/>
      <c r="W214" s="1"/>
      <c r="X214" s="1"/>
      <c r="Y214" s="1"/>
      <c r="Z214" s="1"/>
      <c r="AA214" s="1"/>
      <c r="AB214" s="1"/>
      <c r="AC214" s="1"/>
      <c r="AD214" s="1"/>
      <c r="AE214" s="1"/>
      <c r="AF214" s="1"/>
      <c r="AG214" s="1"/>
      <c r="AH214" s="1"/>
      <c r="AI214" s="1"/>
      <c r="AJ214" s="1"/>
    </row>
    <row r="215" spans="4:36">
      <c r="D215" s="1"/>
      <c r="E215" s="1"/>
      <c r="F215" s="1"/>
      <c r="G215" s="95"/>
      <c r="H215" s="95"/>
      <c r="I215" s="95"/>
      <c r="J215" s="77"/>
      <c r="K215" s="77"/>
      <c r="L215" s="1"/>
      <c r="M215" s="1"/>
      <c r="N215" s="1"/>
      <c r="O215" s="77"/>
      <c r="P215" s="1"/>
      <c r="Q215" s="1"/>
      <c r="R215" s="1"/>
      <c r="S215" s="83"/>
      <c r="T215" s="1"/>
      <c r="U215" s="1"/>
      <c r="V215" s="1"/>
      <c r="W215" s="1"/>
      <c r="X215" s="1"/>
      <c r="Y215" s="1"/>
      <c r="Z215" s="1"/>
      <c r="AA215" s="1"/>
      <c r="AB215" s="1"/>
      <c r="AC215" s="1"/>
      <c r="AD215" s="1"/>
      <c r="AE215" s="1"/>
      <c r="AF215" s="1"/>
      <c r="AG215" s="1"/>
      <c r="AH215" s="1"/>
      <c r="AI215" s="1"/>
      <c r="AJ215" s="1"/>
    </row>
    <row r="216" spans="4:36">
      <c r="D216" s="1"/>
      <c r="E216" s="1"/>
      <c r="F216" s="1"/>
      <c r="G216" s="95"/>
      <c r="H216" s="95"/>
      <c r="I216" s="95"/>
      <c r="J216" s="77"/>
      <c r="K216" s="77"/>
      <c r="L216" s="1"/>
      <c r="M216" s="1"/>
      <c r="N216" s="1"/>
      <c r="O216" s="77"/>
      <c r="P216" s="1"/>
      <c r="Q216" s="1"/>
      <c r="R216" s="1"/>
      <c r="S216" s="83"/>
      <c r="T216" s="1"/>
      <c r="U216" s="1"/>
      <c r="V216" s="1"/>
      <c r="W216" s="1"/>
      <c r="X216" s="1"/>
      <c r="Y216" s="1"/>
      <c r="Z216" s="1"/>
      <c r="AA216" s="1"/>
      <c r="AB216" s="1"/>
      <c r="AC216" s="1"/>
      <c r="AD216" s="1"/>
      <c r="AE216" s="1"/>
      <c r="AF216" s="1"/>
      <c r="AG216" s="1"/>
      <c r="AH216" s="1"/>
      <c r="AI216" s="1"/>
      <c r="AJ216" s="1"/>
    </row>
    <row r="217" spans="4:36">
      <c r="D217" s="1"/>
      <c r="E217" s="1"/>
      <c r="F217" s="1"/>
      <c r="G217" s="95"/>
      <c r="H217" s="95"/>
      <c r="I217" s="95"/>
      <c r="J217" s="77"/>
      <c r="K217" s="77"/>
      <c r="L217" s="1"/>
      <c r="M217" s="1"/>
      <c r="N217" s="1"/>
      <c r="O217" s="77"/>
      <c r="P217" s="1"/>
      <c r="Q217" s="1"/>
      <c r="R217" s="1"/>
      <c r="S217" s="83"/>
      <c r="T217" s="1"/>
      <c r="U217" s="1"/>
      <c r="V217" s="1"/>
      <c r="W217" s="1"/>
      <c r="X217" s="1"/>
      <c r="Y217" s="1"/>
      <c r="Z217" s="1"/>
      <c r="AA217" s="1"/>
      <c r="AB217" s="1"/>
      <c r="AC217" s="1"/>
      <c r="AD217" s="1"/>
      <c r="AE217" s="1"/>
      <c r="AF217" s="1"/>
      <c r="AG217" s="1"/>
      <c r="AH217" s="1"/>
      <c r="AI217" s="1"/>
      <c r="AJ217" s="1"/>
    </row>
    <row r="218" spans="4:36">
      <c r="D218" s="1"/>
      <c r="E218" s="1"/>
      <c r="F218" s="1"/>
      <c r="G218" s="95"/>
      <c r="H218" s="95"/>
      <c r="I218" s="95"/>
      <c r="J218" s="77"/>
      <c r="K218" s="77"/>
      <c r="L218" s="1"/>
      <c r="M218" s="1"/>
      <c r="N218" s="1"/>
      <c r="O218" s="77"/>
      <c r="P218" s="1"/>
      <c r="Q218" s="1"/>
      <c r="R218" s="1"/>
      <c r="S218" s="83"/>
      <c r="T218" s="1"/>
      <c r="U218" s="1"/>
      <c r="V218" s="1"/>
      <c r="W218" s="1"/>
      <c r="X218" s="1"/>
      <c r="Y218" s="1"/>
      <c r="Z218" s="1"/>
      <c r="AA218" s="1"/>
      <c r="AB218" s="1"/>
      <c r="AC218" s="1"/>
      <c r="AD218" s="1"/>
      <c r="AE218" s="1"/>
      <c r="AF218" s="1"/>
      <c r="AG218" s="1"/>
      <c r="AH218" s="1"/>
      <c r="AI218" s="1"/>
      <c r="AJ218" s="1"/>
    </row>
    <row r="219" spans="4:36">
      <c r="D219" s="1"/>
      <c r="E219" s="1"/>
      <c r="F219" s="1"/>
      <c r="G219" s="95"/>
      <c r="H219" s="95"/>
      <c r="I219" s="95"/>
      <c r="J219" s="77"/>
      <c r="K219" s="77"/>
      <c r="L219" s="1"/>
      <c r="M219" s="1"/>
      <c r="N219" s="1"/>
      <c r="O219" s="77"/>
      <c r="P219" s="1"/>
      <c r="Q219" s="1"/>
      <c r="R219" s="1"/>
      <c r="S219" s="83"/>
      <c r="T219" s="1"/>
      <c r="U219" s="1"/>
      <c r="V219" s="1"/>
      <c r="W219" s="1"/>
      <c r="X219" s="1"/>
      <c r="Y219" s="1"/>
      <c r="Z219" s="1"/>
      <c r="AA219" s="1"/>
      <c r="AB219" s="1"/>
      <c r="AC219" s="1"/>
      <c r="AD219" s="1"/>
      <c r="AE219" s="1"/>
      <c r="AF219" s="1"/>
      <c r="AG219" s="1"/>
      <c r="AH219" s="1"/>
      <c r="AI219" s="1"/>
      <c r="AJ219" s="1"/>
    </row>
    <row r="220" spans="4:36">
      <c r="D220" s="1"/>
      <c r="E220" s="1"/>
      <c r="F220" s="1"/>
      <c r="G220" s="95"/>
      <c r="H220" s="95"/>
      <c r="I220" s="95"/>
      <c r="J220" s="77"/>
      <c r="K220" s="77"/>
      <c r="L220" s="1"/>
      <c r="M220" s="1"/>
      <c r="N220" s="1"/>
      <c r="O220" s="77"/>
      <c r="P220" s="1"/>
      <c r="Q220" s="1"/>
      <c r="R220" s="1"/>
      <c r="S220" s="83"/>
      <c r="T220" s="1"/>
      <c r="U220" s="1"/>
      <c r="V220" s="1"/>
      <c r="W220" s="1"/>
      <c r="X220" s="1"/>
      <c r="Y220" s="1"/>
      <c r="Z220" s="1"/>
      <c r="AA220" s="1"/>
      <c r="AB220" s="1"/>
      <c r="AC220" s="1"/>
      <c r="AD220" s="1"/>
      <c r="AE220" s="1"/>
      <c r="AF220" s="1"/>
      <c r="AG220" s="1"/>
      <c r="AH220" s="1"/>
      <c r="AI220" s="1"/>
      <c r="AJ220" s="1"/>
    </row>
    <row r="221" spans="4:36">
      <c r="D221" s="1"/>
      <c r="E221" s="1"/>
      <c r="F221" s="1"/>
      <c r="G221" s="95"/>
      <c r="H221" s="95"/>
      <c r="I221" s="95"/>
      <c r="J221" s="77"/>
      <c r="K221" s="77"/>
      <c r="L221" s="1"/>
      <c r="M221" s="1"/>
      <c r="N221" s="1"/>
      <c r="O221" s="77"/>
      <c r="P221" s="1"/>
      <c r="Q221" s="1"/>
      <c r="R221" s="1"/>
      <c r="S221" s="83"/>
      <c r="T221" s="1"/>
      <c r="U221" s="1"/>
      <c r="V221" s="1"/>
      <c r="W221" s="1"/>
      <c r="X221" s="1"/>
      <c r="Y221" s="1"/>
      <c r="Z221" s="1"/>
      <c r="AA221" s="1"/>
      <c r="AB221" s="1"/>
      <c r="AC221" s="1"/>
      <c r="AD221" s="1"/>
      <c r="AE221" s="1"/>
      <c r="AF221" s="1"/>
      <c r="AG221" s="1"/>
      <c r="AH221" s="1"/>
      <c r="AI221" s="1"/>
      <c r="AJ221" s="1"/>
    </row>
    <row r="222" spans="4:36">
      <c r="D222" s="1"/>
      <c r="E222" s="1"/>
      <c r="F222" s="1"/>
      <c r="G222" s="95"/>
      <c r="H222" s="95"/>
      <c r="I222" s="95"/>
      <c r="J222" s="77"/>
      <c r="K222" s="77"/>
      <c r="L222" s="1"/>
      <c r="M222" s="1"/>
      <c r="N222" s="1"/>
      <c r="O222" s="77"/>
      <c r="P222" s="1"/>
      <c r="Q222" s="1"/>
      <c r="R222" s="1"/>
      <c r="S222" s="83"/>
      <c r="T222" s="1"/>
      <c r="U222" s="1"/>
      <c r="V222" s="1"/>
      <c r="W222" s="1"/>
      <c r="X222" s="1"/>
      <c r="Y222" s="1"/>
      <c r="Z222" s="1"/>
      <c r="AA222" s="1"/>
      <c r="AB222" s="1"/>
      <c r="AC222" s="1"/>
      <c r="AD222" s="1"/>
      <c r="AE222" s="1"/>
      <c r="AF222" s="1"/>
      <c r="AG222" s="1"/>
      <c r="AH222" s="1"/>
      <c r="AI222" s="1"/>
      <c r="AJ222" s="1"/>
    </row>
    <row r="223" spans="4:36">
      <c r="D223" s="1"/>
      <c r="E223" s="1"/>
      <c r="F223" s="1"/>
      <c r="G223" s="95"/>
      <c r="H223" s="95"/>
      <c r="I223" s="95"/>
      <c r="J223" s="77"/>
      <c r="K223" s="77"/>
      <c r="L223" s="1"/>
      <c r="M223" s="1"/>
      <c r="N223" s="1"/>
      <c r="O223" s="77"/>
      <c r="P223" s="1"/>
      <c r="Q223" s="1"/>
      <c r="R223" s="1"/>
      <c r="S223" s="83"/>
      <c r="T223" s="1"/>
      <c r="U223" s="1"/>
      <c r="V223" s="1"/>
      <c r="W223" s="1"/>
      <c r="X223" s="1"/>
      <c r="Y223" s="1"/>
      <c r="Z223" s="1"/>
      <c r="AA223" s="1"/>
      <c r="AB223" s="1"/>
      <c r="AC223" s="1"/>
      <c r="AD223" s="1"/>
      <c r="AE223" s="1"/>
      <c r="AF223" s="1"/>
      <c r="AG223" s="1"/>
      <c r="AH223" s="1"/>
      <c r="AI223" s="1"/>
      <c r="AJ223" s="1"/>
    </row>
    <row r="224" spans="4:36">
      <c r="D224" s="1"/>
      <c r="E224" s="1"/>
      <c r="F224" s="1"/>
      <c r="G224" s="95"/>
      <c r="H224" s="95"/>
      <c r="I224" s="95"/>
      <c r="J224" s="77"/>
      <c r="K224" s="77"/>
      <c r="L224" s="1"/>
      <c r="M224" s="1"/>
      <c r="N224" s="1"/>
      <c r="O224" s="77"/>
      <c r="P224" s="1"/>
      <c r="Q224" s="1"/>
      <c r="R224" s="1"/>
      <c r="S224" s="83"/>
      <c r="T224" s="1"/>
      <c r="U224" s="1"/>
      <c r="V224" s="1"/>
      <c r="W224" s="1"/>
      <c r="X224" s="1"/>
      <c r="Y224" s="1"/>
      <c r="Z224" s="1"/>
      <c r="AA224" s="1"/>
      <c r="AB224" s="1"/>
      <c r="AC224" s="1"/>
      <c r="AD224" s="1"/>
      <c r="AE224" s="1"/>
      <c r="AF224" s="1"/>
      <c r="AG224" s="1"/>
      <c r="AH224" s="1"/>
      <c r="AI224" s="1"/>
      <c r="AJ224" s="1"/>
    </row>
    <row r="225" spans="4:36">
      <c r="D225" s="1"/>
      <c r="E225" s="1"/>
      <c r="F225" s="1"/>
      <c r="G225" s="95"/>
      <c r="H225" s="95"/>
      <c r="I225" s="95"/>
      <c r="J225" s="77"/>
      <c r="K225" s="77"/>
      <c r="L225" s="1"/>
      <c r="M225" s="1"/>
      <c r="N225" s="1"/>
      <c r="O225" s="77"/>
      <c r="P225" s="1"/>
      <c r="Q225" s="1"/>
      <c r="R225" s="1"/>
      <c r="S225" s="83"/>
      <c r="T225" s="1"/>
      <c r="U225" s="1"/>
      <c r="V225" s="1"/>
      <c r="W225" s="1"/>
      <c r="X225" s="1"/>
      <c r="Y225" s="1"/>
      <c r="Z225" s="1"/>
      <c r="AA225" s="1"/>
      <c r="AB225" s="1"/>
      <c r="AC225" s="1"/>
      <c r="AD225" s="1"/>
      <c r="AE225" s="1"/>
      <c r="AF225" s="1"/>
      <c r="AG225" s="1"/>
      <c r="AH225" s="1"/>
      <c r="AI225" s="1"/>
      <c r="AJ225" s="1"/>
    </row>
    <row r="226" spans="4:36">
      <c r="D226" s="1"/>
      <c r="E226" s="1"/>
      <c r="F226" s="1"/>
      <c r="G226" s="95"/>
      <c r="H226" s="95"/>
      <c r="I226" s="95"/>
      <c r="J226" s="77"/>
      <c r="K226" s="77"/>
      <c r="L226" s="1"/>
      <c r="M226" s="1"/>
      <c r="N226" s="1"/>
      <c r="O226" s="77"/>
      <c r="P226" s="1"/>
      <c r="Q226" s="1"/>
      <c r="R226" s="1"/>
      <c r="S226" s="83"/>
      <c r="T226" s="1"/>
      <c r="U226" s="1"/>
      <c r="V226" s="1"/>
      <c r="W226" s="1"/>
      <c r="X226" s="1"/>
      <c r="Y226" s="1"/>
      <c r="Z226" s="1"/>
      <c r="AA226" s="1"/>
      <c r="AB226" s="1"/>
      <c r="AC226" s="1"/>
      <c r="AD226" s="1"/>
      <c r="AE226" s="1"/>
      <c r="AF226" s="1"/>
      <c r="AG226" s="1"/>
      <c r="AH226" s="1"/>
      <c r="AI226" s="1"/>
      <c r="AJ226" s="1"/>
    </row>
    <row r="227" spans="4:36">
      <c r="D227" s="1"/>
      <c r="E227" s="1"/>
      <c r="F227" s="1"/>
      <c r="G227" s="95"/>
      <c r="H227" s="95"/>
      <c r="I227" s="95"/>
      <c r="J227" s="77"/>
      <c r="K227" s="77"/>
      <c r="L227" s="1"/>
      <c r="M227" s="1"/>
      <c r="N227" s="1"/>
      <c r="O227" s="77"/>
      <c r="P227" s="1"/>
      <c r="Q227" s="1"/>
      <c r="R227" s="1"/>
      <c r="S227" s="83"/>
      <c r="T227" s="1"/>
      <c r="U227" s="1"/>
      <c r="V227" s="1"/>
      <c r="W227" s="1"/>
      <c r="X227" s="1"/>
      <c r="Y227" s="1"/>
      <c r="Z227" s="1"/>
      <c r="AA227" s="1"/>
      <c r="AB227" s="1"/>
      <c r="AC227" s="1"/>
      <c r="AD227" s="1"/>
      <c r="AE227" s="1"/>
      <c r="AF227" s="1"/>
      <c r="AG227" s="1"/>
      <c r="AH227" s="1"/>
      <c r="AI227" s="1"/>
      <c r="AJ227" s="1"/>
    </row>
    <row r="228" spans="4:36">
      <c r="D228" s="1"/>
      <c r="E228" s="1"/>
      <c r="F228" s="1"/>
      <c r="G228" s="95"/>
      <c r="H228" s="95"/>
      <c r="I228" s="95"/>
      <c r="J228" s="77"/>
      <c r="K228" s="77"/>
      <c r="L228" s="1"/>
      <c r="M228" s="1"/>
      <c r="N228" s="1"/>
      <c r="O228" s="77"/>
      <c r="P228" s="1"/>
      <c r="Q228" s="1"/>
      <c r="R228" s="1"/>
      <c r="S228" s="83"/>
      <c r="T228" s="1"/>
      <c r="U228" s="1"/>
      <c r="V228" s="1"/>
      <c r="W228" s="1"/>
      <c r="X228" s="1"/>
      <c r="Y228" s="1"/>
      <c r="Z228" s="1"/>
      <c r="AA228" s="1"/>
      <c r="AB228" s="1"/>
      <c r="AC228" s="1"/>
      <c r="AD228" s="1"/>
      <c r="AE228" s="1"/>
      <c r="AF228" s="1"/>
      <c r="AG228" s="1"/>
      <c r="AH228" s="1"/>
      <c r="AI228" s="1"/>
      <c r="AJ228" s="1"/>
    </row>
    <row r="229" spans="4:36">
      <c r="D229" s="1"/>
      <c r="E229" s="1"/>
      <c r="F229" s="1"/>
      <c r="G229" s="95"/>
      <c r="H229" s="95"/>
      <c r="I229" s="95"/>
      <c r="J229" s="77"/>
      <c r="K229" s="77"/>
      <c r="L229" s="1"/>
      <c r="M229" s="1"/>
      <c r="N229" s="1"/>
      <c r="O229" s="77"/>
      <c r="P229" s="1"/>
      <c r="Q229" s="1"/>
      <c r="R229" s="1"/>
      <c r="S229" s="83"/>
      <c r="T229" s="1"/>
      <c r="U229" s="1"/>
      <c r="V229" s="1"/>
      <c r="W229" s="1"/>
      <c r="X229" s="1"/>
      <c r="Y229" s="1"/>
      <c r="Z229" s="1"/>
      <c r="AA229" s="1"/>
      <c r="AB229" s="1"/>
      <c r="AC229" s="1"/>
      <c r="AD229" s="1"/>
      <c r="AE229" s="1"/>
      <c r="AF229" s="1"/>
      <c r="AG229" s="1"/>
      <c r="AH229" s="1"/>
      <c r="AI229" s="1"/>
      <c r="AJ229" s="1"/>
    </row>
    <row r="230" spans="4:36">
      <c r="D230" s="1"/>
      <c r="E230" s="1"/>
      <c r="F230" s="1"/>
      <c r="G230" s="95"/>
      <c r="H230" s="95"/>
      <c r="I230" s="95"/>
      <c r="J230" s="77"/>
      <c r="K230" s="77"/>
      <c r="L230" s="1"/>
      <c r="M230" s="1"/>
      <c r="N230" s="1"/>
      <c r="O230" s="77"/>
      <c r="P230" s="1"/>
      <c r="Q230" s="1"/>
      <c r="R230" s="1"/>
      <c r="S230" s="83"/>
      <c r="T230" s="1"/>
      <c r="U230" s="1"/>
      <c r="V230" s="1"/>
      <c r="W230" s="1"/>
      <c r="X230" s="1"/>
      <c r="Y230" s="1"/>
      <c r="Z230" s="1"/>
      <c r="AA230" s="1"/>
      <c r="AB230" s="1"/>
      <c r="AC230" s="1"/>
      <c r="AD230" s="1"/>
      <c r="AE230" s="1"/>
      <c r="AF230" s="1"/>
      <c r="AG230" s="1"/>
      <c r="AH230" s="1"/>
      <c r="AI230" s="1"/>
      <c r="AJ230" s="1"/>
    </row>
    <row r="231" spans="4:36">
      <c r="D231" s="1"/>
      <c r="E231" s="1"/>
      <c r="F231" s="1"/>
      <c r="G231" s="95"/>
      <c r="H231" s="95"/>
      <c r="I231" s="95"/>
      <c r="J231" s="77"/>
      <c r="K231" s="77"/>
      <c r="L231" s="1"/>
      <c r="M231" s="1"/>
      <c r="N231" s="1"/>
      <c r="O231" s="77"/>
      <c r="P231" s="1"/>
      <c r="Q231" s="1"/>
      <c r="R231" s="1"/>
      <c r="S231" s="83"/>
      <c r="T231" s="1"/>
      <c r="U231" s="1"/>
      <c r="V231" s="1"/>
      <c r="W231" s="1"/>
      <c r="X231" s="1"/>
      <c r="Y231" s="1"/>
      <c r="Z231" s="1"/>
      <c r="AA231" s="1"/>
      <c r="AB231" s="1"/>
      <c r="AC231" s="1"/>
      <c r="AD231" s="1"/>
      <c r="AE231" s="1"/>
      <c r="AF231" s="1"/>
      <c r="AG231" s="1"/>
      <c r="AH231" s="1"/>
      <c r="AI231" s="1"/>
      <c r="AJ231" s="1"/>
    </row>
    <row r="232" spans="4:36">
      <c r="D232" s="1"/>
      <c r="E232" s="1"/>
      <c r="F232" s="1"/>
      <c r="G232" s="95"/>
      <c r="H232" s="95"/>
      <c r="I232" s="95"/>
      <c r="J232" s="77"/>
      <c r="K232" s="77"/>
      <c r="L232" s="1"/>
      <c r="M232" s="1"/>
      <c r="N232" s="1"/>
      <c r="O232" s="77"/>
      <c r="P232" s="1"/>
      <c r="Q232" s="1"/>
      <c r="R232" s="1"/>
      <c r="S232" s="83"/>
      <c r="T232" s="1"/>
      <c r="U232" s="1"/>
      <c r="V232" s="1"/>
      <c r="W232" s="1"/>
      <c r="X232" s="1"/>
      <c r="Y232" s="1"/>
      <c r="Z232" s="1"/>
      <c r="AA232" s="1"/>
      <c r="AB232" s="1"/>
      <c r="AC232" s="1"/>
      <c r="AD232" s="1"/>
      <c r="AE232" s="1"/>
      <c r="AF232" s="1"/>
      <c r="AG232" s="1"/>
      <c r="AH232" s="1"/>
      <c r="AI232" s="1"/>
      <c r="AJ232" s="1"/>
    </row>
    <row r="233" spans="4:36">
      <c r="D233" s="1"/>
      <c r="E233" s="1"/>
      <c r="F233" s="1"/>
      <c r="G233" s="95"/>
      <c r="H233" s="95"/>
      <c r="I233" s="95"/>
      <c r="J233" s="77"/>
      <c r="K233" s="77"/>
      <c r="L233" s="1"/>
      <c r="M233" s="1"/>
      <c r="N233" s="1"/>
      <c r="O233" s="77"/>
      <c r="P233" s="1"/>
      <c r="Q233" s="1"/>
      <c r="R233" s="1"/>
      <c r="S233" s="83"/>
      <c r="T233" s="1"/>
      <c r="U233" s="1"/>
      <c r="V233" s="1"/>
      <c r="W233" s="1"/>
      <c r="X233" s="1"/>
      <c r="Y233" s="1"/>
      <c r="Z233" s="1"/>
      <c r="AA233" s="1"/>
      <c r="AB233" s="1"/>
      <c r="AC233" s="1"/>
      <c r="AD233" s="1"/>
      <c r="AE233" s="1"/>
      <c r="AF233" s="1"/>
      <c r="AG233" s="1"/>
      <c r="AH233" s="1"/>
      <c r="AI233" s="1"/>
      <c r="AJ233" s="1"/>
    </row>
    <row r="234" spans="4:36">
      <c r="D234" s="1"/>
      <c r="E234" s="1"/>
      <c r="F234" s="1"/>
      <c r="G234" s="95"/>
      <c r="H234" s="95"/>
      <c r="I234" s="95"/>
      <c r="J234" s="77"/>
      <c r="K234" s="77"/>
      <c r="L234" s="1"/>
      <c r="M234" s="1"/>
      <c r="N234" s="1"/>
      <c r="O234" s="77"/>
      <c r="P234" s="1"/>
      <c r="Q234" s="1"/>
      <c r="R234" s="1"/>
      <c r="S234" s="83"/>
      <c r="T234" s="1"/>
      <c r="U234" s="1"/>
      <c r="V234" s="1"/>
      <c r="W234" s="1"/>
      <c r="X234" s="1"/>
      <c r="Y234" s="1"/>
      <c r="Z234" s="1"/>
      <c r="AA234" s="1"/>
      <c r="AB234" s="1"/>
      <c r="AC234" s="1"/>
      <c r="AD234" s="1"/>
      <c r="AE234" s="1"/>
      <c r="AF234" s="1"/>
      <c r="AG234" s="1"/>
      <c r="AH234" s="1"/>
      <c r="AI234" s="1"/>
      <c r="AJ234" s="1"/>
    </row>
    <row r="235" spans="4:36">
      <c r="D235" s="1"/>
      <c r="E235" s="1"/>
      <c r="F235" s="1"/>
      <c r="G235" s="95"/>
      <c r="H235" s="95"/>
      <c r="I235" s="95"/>
      <c r="J235" s="77"/>
      <c r="K235" s="77"/>
      <c r="L235" s="1"/>
      <c r="M235" s="1"/>
      <c r="N235" s="1"/>
      <c r="O235" s="77"/>
      <c r="P235" s="1"/>
      <c r="Q235" s="1"/>
      <c r="R235" s="1"/>
      <c r="S235" s="83"/>
      <c r="T235" s="1"/>
      <c r="U235" s="1"/>
      <c r="V235" s="1"/>
      <c r="W235" s="1"/>
      <c r="X235" s="1"/>
      <c r="Y235" s="1"/>
      <c r="Z235" s="1"/>
      <c r="AA235" s="1"/>
      <c r="AB235" s="1"/>
      <c r="AC235" s="1"/>
      <c r="AD235" s="1"/>
      <c r="AE235" s="1"/>
      <c r="AF235" s="1"/>
      <c r="AG235" s="1"/>
      <c r="AH235" s="1"/>
      <c r="AI235" s="1"/>
      <c r="AJ235" s="1"/>
    </row>
    <row r="236" spans="4:36">
      <c r="D236" s="1"/>
      <c r="E236" s="1"/>
      <c r="F236" s="1"/>
      <c r="G236" s="95"/>
      <c r="H236" s="95"/>
      <c r="I236" s="95"/>
      <c r="J236" s="77"/>
      <c r="K236" s="77"/>
      <c r="L236" s="1"/>
      <c r="M236" s="1"/>
      <c r="N236" s="1"/>
      <c r="O236" s="77"/>
      <c r="P236" s="1"/>
      <c r="Q236" s="1"/>
      <c r="R236" s="1"/>
      <c r="S236" s="83"/>
      <c r="T236" s="1"/>
      <c r="U236" s="1"/>
      <c r="V236" s="1"/>
      <c r="W236" s="1"/>
      <c r="X236" s="1"/>
      <c r="Y236" s="1"/>
      <c r="Z236" s="1"/>
      <c r="AA236" s="1"/>
      <c r="AB236" s="1"/>
      <c r="AC236" s="1"/>
      <c r="AD236" s="1"/>
      <c r="AE236" s="1"/>
      <c r="AF236" s="1"/>
      <c r="AG236" s="1"/>
      <c r="AH236" s="1"/>
      <c r="AI236" s="1"/>
      <c r="AJ236" s="1"/>
    </row>
    <row r="237" spans="4:36">
      <c r="D237" s="1"/>
      <c r="E237" s="1"/>
      <c r="F237" s="1"/>
      <c r="G237" s="95"/>
      <c r="H237" s="95"/>
      <c r="I237" s="95"/>
      <c r="J237" s="77"/>
      <c r="K237" s="77"/>
      <c r="L237" s="1"/>
      <c r="M237" s="1"/>
      <c r="N237" s="1"/>
      <c r="O237" s="77"/>
      <c r="P237" s="1"/>
      <c r="Q237" s="1"/>
      <c r="R237" s="1"/>
      <c r="S237" s="83"/>
      <c r="T237" s="1"/>
      <c r="U237" s="1"/>
      <c r="V237" s="1"/>
      <c r="W237" s="1"/>
      <c r="X237" s="1"/>
      <c r="Y237" s="1"/>
      <c r="Z237" s="1"/>
      <c r="AA237" s="1"/>
      <c r="AB237" s="1"/>
      <c r="AC237" s="1"/>
      <c r="AD237" s="1"/>
      <c r="AE237" s="1"/>
      <c r="AF237" s="1"/>
      <c r="AG237" s="1"/>
      <c r="AH237" s="1"/>
      <c r="AI237" s="1"/>
      <c r="AJ237" s="1"/>
    </row>
    <row r="238" spans="4:36">
      <c r="D238" s="1"/>
      <c r="E238" s="1"/>
      <c r="F238" s="1"/>
      <c r="G238" s="95"/>
      <c r="H238" s="95"/>
      <c r="I238" s="95"/>
      <c r="J238" s="77"/>
      <c r="K238" s="77"/>
      <c r="L238" s="1"/>
      <c r="M238" s="1"/>
      <c r="N238" s="1"/>
      <c r="O238" s="77"/>
      <c r="P238" s="1"/>
      <c r="Q238" s="1"/>
      <c r="R238" s="1"/>
      <c r="S238" s="83"/>
      <c r="T238" s="1"/>
      <c r="U238" s="1"/>
      <c r="V238" s="1"/>
      <c r="W238" s="1"/>
      <c r="X238" s="1"/>
      <c r="Y238" s="1"/>
      <c r="Z238" s="1"/>
      <c r="AA238" s="1"/>
      <c r="AB238" s="1"/>
      <c r="AC238" s="1"/>
      <c r="AD238" s="1"/>
      <c r="AE238" s="1"/>
      <c r="AF238" s="1"/>
      <c r="AG238" s="1"/>
      <c r="AH238" s="1"/>
      <c r="AI238" s="1"/>
      <c r="AJ238" s="1"/>
    </row>
    <row r="239" spans="4:36">
      <c r="D239" s="1"/>
      <c r="E239" s="1"/>
      <c r="F239" s="1"/>
      <c r="G239" s="95"/>
      <c r="H239" s="95"/>
      <c r="I239" s="95"/>
      <c r="J239" s="77"/>
      <c r="K239" s="77"/>
      <c r="L239" s="1"/>
      <c r="M239" s="1"/>
      <c r="N239" s="1"/>
      <c r="O239" s="77"/>
      <c r="P239" s="1"/>
      <c r="Q239" s="1"/>
      <c r="R239" s="1"/>
      <c r="S239" s="83"/>
      <c r="T239" s="1"/>
      <c r="U239" s="1"/>
      <c r="V239" s="1"/>
      <c r="W239" s="1"/>
      <c r="X239" s="1"/>
      <c r="Y239" s="1"/>
      <c r="Z239" s="1"/>
      <c r="AA239" s="1"/>
      <c r="AB239" s="1"/>
      <c r="AC239" s="1"/>
      <c r="AD239" s="1"/>
      <c r="AE239" s="1"/>
      <c r="AF239" s="1"/>
      <c r="AG239" s="1"/>
      <c r="AH239" s="1"/>
      <c r="AI239" s="1"/>
      <c r="AJ239" s="1"/>
    </row>
    <row r="240" spans="4:36">
      <c r="D240" s="1"/>
      <c r="E240" s="1"/>
      <c r="F240" s="1"/>
      <c r="G240" s="95"/>
      <c r="H240" s="95"/>
      <c r="I240" s="95"/>
      <c r="J240" s="77"/>
      <c r="K240" s="77"/>
      <c r="L240" s="1"/>
      <c r="M240" s="1"/>
      <c r="N240" s="1"/>
      <c r="O240" s="77"/>
      <c r="P240" s="1"/>
      <c r="Q240" s="1"/>
      <c r="R240" s="1"/>
      <c r="S240" s="83"/>
      <c r="T240" s="1"/>
      <c r="U240" s="1"/>
      <c r="V240" s="1"/>
      <c r="W240" s="1"/>
      <c r="X240" s="1"/>
      <c r="Y240" s="1"/>
      <c r="Z240" s="1"/>
      <c r="AA240" s="1"/>
      <c r="AB240" s="1"/>
      <c r="AC240" s="1"/>
      <c r="AD240" s="1"/>
      <c r="AE240" s="1"/>
      <c r="AF240" s="1"/>
      <c r="AG240" s="1"/>
      <c r="AH240" s="1"/>
      <c r="AI240" s="1"/>
      <c r="AJ240" s="1"/>
    </row>
    <row r="241" spans="4:36">
      <c r="D241" s="1"/>
      <c r="E241" s="1"/>
      <c r="F241" s="1"/>
      <c r="G241" s="95"/>
      <c r="H241" s="95"/>
      <c r="I241" s="95"/>
      <c r="J241" s="77"/>
      <c r="K241" s="77"/>
      <c r="L241" s="1"/>
      <c r="M241" s="1"/>
      <c r="N241" s="1"/>
      <c r="O241" s="77"/>
      <c r="P241" s="1"/>
      <c r="Q241" s="1"/>
      <c r="R241" s="1"/>
      <c r="S241" s="83"/>
      <c r="T241" s="1"/>
      <c r="U241" s="1"/>
      <c r="V241" s="1"/>
      <c r="W241" s="1"/>
      <c r="X241" s="1"/>
      <c r="Y241" s="1"/>
      <c r="Z241" s="1"/>
      <c r="AA241" s="1"/>
      <c r="AB241" s="1"/>
      <c r="AC241" s="1"/>
      <c r="AD241" s="1"/>
      <c r="AE241" s="1"/>
      <c r="AF241" s="1"/>
      <c r="AG241" s="1"/>
      <c r="AH241" s="1"/>
      <c r="AI241" s="1"/>
      <c r="AJ241" s="1"/>
    </row>
    <row r="242" spans="4:36">
      <c r="D242" s="1"/>
      <c r="E242" s="1"/>
      <c r="F242" s="1"/>
      <c r="G242" s="95"/>
      <c r="H242" s="95"/>
      <c r="I242" s="95"/>
      <c r="J242" s="77"/>
      <c r="K242" s="77"/>
      <c r="L242" s="1"/>
      <c r="M242" s="1"/>
      <c r="N242" s="1"/>
      <c r="O242" s="77"/>
      <c r="P242" s="1"/>
      <c r="Q242" s="1"/>
      <c r="R242" s="1"/>
      <c r="S242" s="83"/>
      <c r="T242" s="1"/>
      <c r="U242" s="1"/>
      <c r="V242" s="1"/>
      <c r="W242" s="1"/>
      <c r="X242" s="1"/>
      <c r="Y242" s="1"/>
      <c r="Z242" s="1"/>
      <c r="AA242" s="1"/>
      <c r="AB242" s="1"/>
      <c r="AC242" s="1"/>
      <c r="AD242" s="1"/>
      <c r="AE242" s="1"/>
      <c r="AF242" s="1"/>
      <c r="AG242" s="1"/>
      <c r="AH242" s="1"/>
      <c r="AI242" s="1"/>
      <c r="AJ242" s="1"/>
    </row>
    <row r="243" spans="4:36">
      <c r="D243" s="1"/>
      <c r="E243" s="1"/>
      <c r="F243" s="1"/>
      <c r="G243" s="95"/>
      <c r="H243" s="95"/>
      <c r="I243" s="95"/>
      <c r="J243" s="77"/>
      <c r="K243" s="77"/>
      <c r="L243" s="1"/>
      <c r="M243" s="1"/>
      <c r="N243" s="1"/>
      <c r="O243" s="77"/>
      <c r="P243" s="1"/>
      <c r="Q243" s="1"/>
      <c r="R243" s="1"/>
      <c r="S243" s="83"/>
      <c r="T243" s="1"/>
      <c r="U243" s="1"/>
      <c r="V243" s="1"/>
      <c r="W243" s="1"/>
      <c r="X243" s="1"/>
      <c r="Y243" s="1"/>
      <c r="Z243" s="1"/>
      <c r="AA243" s="1"/>
      <c r="AB243" s="1"/>
      <c r="AC243" s="1"/>
      <c r="AD243" s="1"/>
      <c r="AE243" s="1"/>
      <c r="AF243" s="1"/>
      <c r="AG243" s="1"/>
      <c r="AH243" s="1"/>
      <c r="AI243" s="1"/>
      <c r="AJ243" s="1"/>
    </row>
    <row r="244" spans="4:36">
      <c r="D244" s="1"/>
      <c r="E244" s="1"/>
      <c r="F244" s="1"/>
      <c r="G244" s="95"/>
      <c r="H244" s="95"/>
      <c r="I244" s="95"/>
      <c r="J244" s="77"/>
      <c r="K244" s="77"/>
      <c r="L244" s="1"/>
      <c r="M244" s="1"/>
      <c r="N244" s="1"/>
      <c r="O244" s="77"/>
      <c r="P244" s="1"/>
      <c r="Q244" s="1"/>
      <c r="R244" s="1"/>
      <c r="S244" s="83"/>
      <c r="T244" s="1"/>
      <c r="U244" s="1"/>
      <c r="V244" s="1"/>
      <c r="W244" s="1"/>
      <c r="X244" s="1"/>
      <c r="Y244" s="1"/>
      <c r="Z244" s="1"/>
      <c r="AA244" s="1"/>
      <c r="AB244" s="1"/>
      <c r="AC244" s="1"/>
      <c r="AD244" s="1"/>
      <c r="AE244" s="1"/>
      <c r="AF244" s="1"/>
      <c r="AG244" s="1"/>
      <c r="AH244" s="1"/>
      <c r="AI244" s="1"/>
      <c r="AJ244" s="1"/>
    </row>
    <row r="245" spans="4:36">
      <c r="D245" s="1"/>
      <c r="E245" s="1"/>
      <c r="F245" s="1"/>
      <c r="G245" s="95"/>
      <c r="H245" s="95"/>
      <c r="I245" s="95"/>
      <c r="J245" s="77"/>
      <c r="K245" s="77"/>
      <c r="L245" s="1"/>
      <c r="M245" s="1"/>
      <c r="N245" s="1"/>
      <c r="O245" s="77"/>
      <c r="P245" s="1"/>
      <c r="Q245" s="1"/>
      <c r="R245" s="1"/>
      <c r="S245" s="83"/>
      <c r="T245" s="1"/>
      <c r="U245" s="1"/>
      <c r="V245" s="1"/>
      <c r="W245" s="1"/>
      <c r="X245" s="1"/>
      <c r="Y245" s="1"/>
      <c r="Z245" s="1"/>
      <c r="AA245" s="1"/>
      <c r="AB245" s="1"/>
      <c r="AC245" s="1"/>
      <c r="AD245" s="1"/>
      <c r="AE245" s="1"/>
      <c r="AF245" s="1"/>
      <c r="AG245" s="1"/>
      <c r="AH245" s="1"/>
      <c r="AI245" s="1"/>
      <c r="AJ245" s="1"/>
    </row>
    <row r="246" spans="4:36">
      <c r="D246" s="1"/>
      <c r="E246" s="1"/>
      <c r="F246" s="1"/>
      <c r="G246" s="95"/>
      <c r="H246" s="95"/>
      <c r="I246" s="95"/>
      <c r="J246" s="77"/>
      <c r="K246" s="77"/>
      <c r="L246" s="1"/>
      <c r="M246" s="1"/>
      <c r="N246" s="1"/>
      <c r="O246" s="77"/>
      <c r="P246" s="1"/>
      <c r="Q246" s="1"/>
      <c r="R246" s="1"/>
      <c r="S246" s="83"/>
      <c r="T246" s="1"/>
      <c r="U246" s="1"/>
      <c r="V246" s="1"/>
      <c r="W246" s="1"/>
      <c r="X246" s="1"/>
      <c r="Y246" s="1"/>
      <c r="Z246" s="1"/>
      <c r="AA246" s="1"/>
      <c r="AB246" s="1"/>
      <c r="AC246" s="1"/>
      <c r="AD246" s="1"/>
      <c r="AE246" s="1"/>
      <c r="AF246" s="1"/>
      <c r="AG246" s="1"/>
      <c r="AH246" s="1"/>
      <c r="AI246" s="1"/>
      <c r="AJ246" s="1"/>
    </row>
    <row r="247" spans="4:36">
      <c r="D247" s="1"/>
      <c r="E247" s="1"/>
      <c r="F247" s="1"/>
      <c r="G247" s="95"/>
      <c r="H247" s="95"/>
      <c r="I247" s="95"/>
      <c r="J247" s="77"/>
      <c r="K247" s="77"/>
      <c r="L247" s="1"/>
      <c r="M247" s="1"/>
      <c r="N247" s="1"/>
      <c r="O247" s="77"/>
      <c r="P247" s="1"/>
      <c r="Q247" s="1"/>
      <c r="R247" s="1"/>
      <c r="S247" s="83"/>
      <c r="T247" s="1"/>
      <c r="U247" s="1"/>
      <c r="V247" s="1"/>
      <c r="W247" s="1"/>
      <c r="X247" s="1"/>
      <c r="Y247" s="1"/>
      <c r="Z247" s="1"/>
      <c r="AA247" s="1"/>
      <c r="AB247" s="1"/>
      <c r="AC247" s="1"/>
      <c r="AD247" s="1"/>
      <c r="AE247" s="1"/>
      <c r="AF247" s="1"/>
      <c r="AG247" s="1"/>
      <c r="AH247" s="1"/>
      <c r="AI247" s="1"/>
      <c r="AJ247" s="1"/>
    </row>
    <row r="248" spans="4:36">
      <c r="D248" s="1"/>
      <c r="E248" s="1"/>
      <c r="F248" s="1"/>
      <c r="G248" s="95"/>
      <c r="H248" s="95"/>
      <c r="I248" s="95"/>
      <c r="J248" s="77"/>
      <c r="K248" s="77"/>
      <c r="L248" s="1"/>
      <c r="M248" s="1"/>
      <c r="N248" s="1"/>
      <c r="O248" s="77"/>
      <c r="P248" s="1"/>
      <c r="Q248" s="1"/>
      <c r="R248" s="1"/>
      <c r="S248" s="83"/>
      <c r="T248" s="1"/>
      <c r="U248" s="1"/>
      <c r="V248" s="1"/>
      <c r="W248" s="1"/>
      <c r="X248" s="1"/>
      <c r="Y248" s="1"/>
      <c r="Z248" s="1"/>
      <c r="AA248" s="1"/>
      <c r="AB248" s="1"/>
      <c r="AC248" s="1"/>
      <c r="AD248" s="1"/>
      <c r="AE248" s="1"/>
      <c r="AF248" s="1"/>
      <c r="AG248" s="1"/>
      <c r="AH248" s="1"/>
      <c r="AI248" s="1"/>
      <c r="AJ248" s="1"/>
    </row>
    <row r="249" spans="4:36">
      <c r="D249" s="1"/>
      <c r="E249" s="1"/>
      <c r="F249" s="1"/>
      <c r="G249" s="95"/>
      <c r="H249" s="95"/>
      <c r="I249" s="95"/>
      <c r="J249" s="77"/>
      <c r="K249" s="77"/>
      <c r="L249" s="1"/>
      <c r="M249" s="1"/>
      <c r="N249" s="1"/>
      <c r="O249" s="77"/>
      <c r="P249" s="1"/>
      <c r="Q249" s="1"/>
      <c r="R249" s="1"/>
      <c r="S249" s="83"/>
      <c r="T249" s="1"/>
      <c r="U249" s="1"/>
      <c r="V249" s="1"/>
      <c r="W249" s="1"/>
      <c r="X249" s="1"/>
      <c r="Y249" s="1"/>
      <c r="Z249" s="1"/>
      <c r="AA249" s="1"/>
      <c r="AB249" s="1"/>
      <c r="AC249" s="1"/>
      <c r="AD249" s="1"/>
      <c r="AE249" s="1"/>
      <c r="AF249" s="1"/>
      <c r="AG249" s="1"/>
      <c r="AH249" s="1"/>
      <c r="AI249" s="1"/>
      <c r="AJ249" s="1"/>
    </row>
    <row r="250" spans="4:36">
      <c r="D250" s="1"/>
      <c r="E250" s="1"/>
      <c r="F250" s="1"/>
      <c r="G250" s="95"/>
      <c r="H250" s="95"/>
      <c r="I250" s="95"/>
      <c r="J250" s="77"/>
      <c r="K250" s="77"/>
      <c r="L250" s="1"/>
      <c r="M250" s="1"/>
      <c r="N250" s="1"/>
      <c r="O250" s="77"/>
      <c r="P250" s="1"/>
      <c r="Q250" s="1"/>
      <c r="R250" s="1"/>
      <c r="S250" s="83"/>
      <c r="T250" s="1"/>
      <c r="U250" s="1"/>
      <c r="V250" s="1"/>
      <c r="W250" s="1"/>
      <c r="X250" s="1"/>
      <c r="Y250" s="1"/>
      <c r="Z250" s="1"/>
      <c r="AA250" s="1"/>
      <c r="AB250" s="1"/>
      <c r="AC250" s="1"/>
      <c r="AD250" s="1"/>
      <c r="AE250" s="1"/>
      <c r="AF250" s="1"/>
      <c r="AG250" s="1"/>
      <c r="AH250" s="1"/>
      <c r="AI250" s="1"/>
      <c r="AJ250" s="1"/>
    </row>
    <row r="251" spans="4:36">
      <c r="D251" s="1"/>
      <c r="E251" s="1"/>
      <c r="F251" s="1"/>
      <c r="G251" s="95"/>
      <c r="H251" s="95"/>
      <c r="I251" s="95"/>
      <c r="J251" s="77"/>
      <c r="K251" s="77"/>
      <c r="L251" s="1"/>
      <c r="M251" s="1"/>
      <c r="N251" s="1"/>
      <c r="O251" s="77"/>
      <c r="P251" s="1"/>
      <c r="Q251" s="1"/>
      <c r="R251" s="1"/>
      <c r="S251" s="83"/>
      <c r="T251" s="1"/>
      <c r="U251" s="1"/>
      <c r="V251" s="1"/>
      <c r="W251" s="1"/>
      <c r="X251" s="1"/>
      <c r="Y251" s="1"/>
      <c r="Z251" s="1"/>
      <c r="AA251" s="1"/>
      <c r="AB251" s="1"/>
      <c r="AC251" s="1"/>
      <c r="AD251" s="1"/>
      <c r="AE251" s="1"/>
      <c r="AF251" s="1"/>
      <c r="AG251" s="1"/>
      <c r="AH251" s="1"/>
      <c r="AI251" s="1"/>
      <c r="AJ251" s="1"/>
    </row>
    <row r="252" spans="4:36">
      <c r="D252" s="1"/>
      <c r="E252" s="1"/>
      <c r="F252" s="1"/>
      <c r="G252" s="95"/>
      <c r="H252" s="95"/>
      <c r="I252" s="95"/>
      <c r="J252" s="77"/>
      <c r="K252" s="77"/>
      <c r="L252" s="1"/>
      <c r="M252" s="1"/>
      <c r="N252" s="1"/>
      <c r="O252" s="77"/>
      <c r="P252" s="1"/>
      <c r="Q252" s="1"/>
      <c r="R252" s="1"/>
      <c r="S252" s="83"/>
      <c r="T252" s="1"/>
      <c r="U252" s="1"/>
      <c r="V252" s="1"/>
      <c r="W252" s="1"/>
      <c r="X252" s="1"/>
      <c r="Y252" s="1"/>
      <c r="Z252" s="1"/>
      <c r="AA252" s="1"/>
      <c r="AB252" s="1"/>
      <c r="AC252" s="1"/>
      <c r="AD252" s="1"/>
      <c r="AE252" s="1"/>
      <c r="AF252" s="1"/>
      <c r="AG252" s="1"/>
      <c r="AH252" s="1"/>
      <c r="AI252" s="1"/>
      <c r="AJ252" s="1"/>
    </row>
    <row r="253" spans="4:36">
      <c r="D253" s="1"/>
      <c r="E253" s="1"/>
      <c r="F253" s="1"/>
      <c r="G253" s="95"/>
      <c r="H253" s="95"/>
      <c r="I253" s="95"/>
      <c r="J253" s="77"/>
      <c r="K253" s="77"/>
      <c r="L253" s="1"/>
      <c r="M253" s="1"/>
      <c r="N253" s="1"/>
      <c r="O253" s="77"/>
      <c r="P253" s="1"/>
      <c r="Q253" s="1"/>
      <c r="R253" s="1"/>
      <c r="S253" s="83"/>
      <c r="T253" s="1"/>
      <c r="U253" s="1"/>
      <c r="V253" s="1"/>
      <c r="W253" s="1"/>
      <c r="X253" s="1"/>
      <c r="Y253" s="1"/>
      <c r="Z253" s="1"/>
      <c r="AA253" s="1"/>
      <c r="AB253" s="1"/>
      <c r="AC253" s="1"/>
      <c r="AD253" s="1"/>
      <c r="AE253" s="1"/>
      <c r="AF253" s="1"/>
      <c r="AG253" s="1"/>
      <c r="AH253" s="1"/>
      <c r="AI253" s="1"/>
      <c r="AJ253" s="1"/>
    </row>
    <row r="254" spans="4:36">
      <c r="D254" s="1"/>
      <c r="E254" s="1"/>
      <c r="F254" s="1"/>
      <c r="G254" s="95"/>
      <c r="H254" s="95"/>
      <c r="I254" s="95"/>
      <c r="J254" s="77"/>
      <c r="K254" s="77"/>
      <c r="L254" s="1"/>
      <c r="M254" s="1"/>
      <c r="N254" s="1"/>
      <c r="O254" s="77"/>
      <c r="P254" s="1"/>
      <c r="Q254" s="1"/>
      <c r="R254" s="1"/>
      <c r="S254" s="83"/>
      <c r="T254" s="1"/>
      <c r="U254" s="1"/>
      <c r="V254" s="1"/>
      <c r="W254" s="1"/>
      <c r="X254" s="1"/>
      <c r="Y254" s="1"/>
      <c r="Z254" s="1"/>
      <c r="AA254" s="1"/>
      <c r="AB254" s="1"/>
      <c r="AC254" s="1"/>
      <c r="AD254" s="1"/>
      <c r="AE254" s="1"/>
      <c r="AF254" s="1"/>
      <c r="AG254" s="1"/>
      <c r="AH254" s="1"/>
      <c r="AI254" s="1"/>
      <c r="AJ254" s="1"/>
    </row>
    <row r="255" spans="4:36">
      <c r="D255" s="1"/>
      <c r="E255" s="1"/>
      <c r="F255" s="1"/>
      <c r="G255" s="95"/>
      <c r="H255" s="95"/>
      <c r="I255" s="95"/>
      <c r="J255" s="77"/>
      <c r="K255" s="77"/>
      <c r="L255" s="1"/>
      <c r="M255" s="1"/>
      <c r="N255" s="1"/>
      <c r="O255" s="77"/>
      <c r="P255" s="1"/>
      <c r="Q255" s="1"/>
      <c r="R255" s="1"/>
      <c r="S255" s="83"/>
      <c r="T255" s="1"/>
      <c r="U255" s="1"/>
      <c r="V255" s="1"/>
      <c r="W255" s="1"/>
      <c r="X255" s="1"/>
      <c r="Y255" s="1"/>
      <c r="Z255" s="1"/>
      <c r="AA255" s="1"/>
      <c r="AB255" s="1"/>
      <c r="AC255" s="1"/>
      <c r="AD255" s="1"/>
      <c r="AE255" s="1"/>
      <c r="AF255" s="1"/>
      <c r="AG255" s="1"/>
      <c r="AH255" s="1"/>
      <c r="AI255" s="1"/>
      <c r="AJ255" s="1"/>
    </row>
    <row r="256" spans="4:36">
      <c r="D256" s="1"/>
      <c r="E256" s="1"/>
      <c r="F256" s="1"/>
      <c r="G256" s="95"/>
      <c r="H256" s="95"/>
      <c r="I256" s="95"/>
      <c r="J256" s="77"/>
      <c r="K256" s="77"/>
      <c r="L256" s="1"/>
      <c r="M256" s="1"/>
      <c r="N256" s="1"/>
      <c r="O256" s="77"/>
      <c r="P256" s="1"/>
      <c r="Q256" s="1"/>
      <c r="R256" s="1"/>
      <c r="S256" s="83"/>
      <c r="T256" s="1"/>
      <c r="U256" s="1"/>
      <c r="V256" s="1"/>
      <c r="W256" s="1"/>
      <c r="X256" s="1"/>
      <c r="Y256" s="1"/>
      <c r="Z256" s="1"/>
      <c r="AA256" s="1"/>
      <c r="AB256" s="1"/>
      <c r="AC256" s="1"/>
      <c r="AD256" s="1"/>
      <c r="AE256" s="1"/>
      <c r="AF256" s="1"/>
      <c r="AG256" s="1"/>
      <c r="AH256" s="1"/>
      <c r="AI256" s="1"/>
      <c r="AJ256" s="1"/>
    </row>
    <row r="257" spans="4:36">
      <c r="D257" s="1"/>
      <c r="E257" s="1"/>
      <c r="F257" s="1"/>
      <c r="G257" s="95"/>
      <c r="H257" s="95"/>
      <c r="I257" s="95"/>
      <c r="J257" s="77"/>
      <c r="K257" s="77"/>
      <c r="L257" s="1"/>
      <c r="M257" s="1"/>
      <c r="N257" s="1"/>
      <c r="O257" s="77"/>
      <c r="P257" s="1"/>
      <c r="Q257" s="1"/>
      <c r="R257" s="1"/>
      <c r="S257" s="83"/>
      <c r="T257" s="1"/>
      <c r="U257" s="1"/>
      <c r="V257" s="1"/>
      <c r="W257" s="1"/>
      <c r="X257" s="1"/>
      <c r="Y257" s="1"/>
      <c r="Z257" s="1"/>
      <c r="AA257" s="1"/>
      <c r="AB257" s="1"/>
      <c r="AC257" s="1"/>
      <c r="AD257" s="1"/>
      <c r="AE257" s="1"/>
      <c r="AF257" s="1"/>
      <c r="AG257" s="1"/>
      <c r="AH257" s="1"/>
      <c r="AI257" s="1"/>
      <c r="AJ257" s="1"/>
    </row>
    <row r="258" spans="4:36">
      <c r="D258" s="1"/>
      <c r="E258" s="1"/>
      <c r="F258" s="1"/>
      <c r="G258" s="95"/>
      <c r="H258" s="95"/>
      <c r="I258" s="95"/>
      <c r="J258" s="77"/>
      <c r="K258" s="77"/>
      <c r="L258" s="1"/>
      <c r="M258" s="1"/>
      <c r="N258" s="1"/>
      <c r="O258" s="77"/>
      <c r="P258" s="1"/>
      <c r="Q258" s="1"/>
      <c r="R258" s="1"/>
      <c r="S258" s="83"/>
      <c r="T258" s="1"/>
      <c r="U258" s="1"/>
      <c r="V258" s="1"/>
      <c r="W258" s="1"/>
      <c r="X258" s="1"/>
      <c r="Y258" s="1"/>
      <c r="Z258" s="1"/>
      <c r="AA258" s="1"/>
      <c r="AB258" s="1"/>
      <c r="AC258" s="1"/>
      <c r="AD258" s="1"/>
      <c r="AE258" s="1"/>
      <c r="AF258" s="1"/>
      <c r="AG258" s="1"/>
      <c r="AH258" s="1"/>
      <c r="AI258" s="1"/>
      <c r="AJ258" s="1"/>
    </row>
    <row r="259" spans="4:36">
      <c r="D259" s="1"/>
      <c r="E259" s="1"/>
      <c r="F259" s="1"/>
      <c r="G259" s="95"/>
      <c r="H259" s="95"/>
      <c r="I259" s="95"/>
      <c r="J259" s="77"/>
      <c r="K259" s="77"/>
      <c r="L259" s="1"/>
      <c r="M259" s="1"/>
      <c r="N259" s="1"/>
      <c r="O259" s="77"/>
      <c r="P259" s="1"/>
      <c r="Q259" s="1"/>
      <c r="R259" s="1"/>
      <c r="S259" s="83"/>
      <c r="T259" s="1"/>
      <c r="U259" s="1"/>
      <c r="V259" s="1"/>
      <c r="W259" s="1"/>
      <c r="X259" s="1"/>
      <c r="Y259" s="1"/>
      <c r="Z259" s="1"/>
      <c r="AA259" s="1"/>
      <c r="AB259" s="1"/>
      <c r="AC259" s="1"/>
      <c r="AD259" s="1"/>
      <c r="AE259" s="1"/>
      <c r="AF259" s="1"/>
      <c r="AG259" s="1"/>
      <c r="AH259" s="1"/>
      <c r="AI259" s="1"/>
      <c r="AJ259" s="1"/>
    </row>
    <row r="260" spans="4:36">
      <c r="D260" s="1"/>
      <c r="E260" s="1"/>
      <c r="F260" s="1"/>
      <c r="G260" s="95"/>
      <c r="H260" s="95"/>
      <c r="I260" s="95"/>
      <c r="J260" s="77"/>
      <c r="K260" s="77"/>
      <c r="L260" s="1"/>
      <c r="M260" s="1"/>
      <c r="N260" s="1"/>
      <c r="O260" s="77"/>
      <c r="P260" s="1"/>
      <c r="Q260" s="1"/>
      <c r="R260" s="1"/>
      <c r="S260" s="83"/>
      <c r="T260" s="1"/>
      <c r="U260" s="1"/>
      <c r="V260" s="1"/>
      <c r="W260" s="1"/>
      <c r="X260" s="1"/>
      <c r="Y260" s="1"/>
      <c r="Z260" s="1"/>
      <c r="AA260" s="1"/>
      <c r="AB260" s="1"/>
      <c r="AC260" s="1"/>
      <c r="AD260" s="1"/>
      <c r="AE260" s="1"/>
      <c r="AF260" s="1"/>
      <c r="AG260" s="1"/>
      <c r="AH260" s="1"/>
      <c r="AI260" s="1"/>
      <c r="AJ260" s="1"/>
    </row>
    <row r="261" spans="4:36">
      <c r="D261" s="1"/>
      <c r="E261" s="1"/>
      <c r="F261" s="1"/>
      <c r="G261" s="95"/>
      <c r="H261" s="95"/>
      <c r="I261" s="95"/>
      <c r="J261" s="77"/>
      <c r="K261" s="77"/>
      <c r="L261" s="1"/>
      <c r="M261" s="1"/>
      <c r="N261" s="1"/>
      <c r="O261" s="77"/>
      <c r="P261" s="1"/>
      <c r="Q261" s="1"/>
      <c r="R261" s="1"/>
      <c r="S261" s="83"/>
      <c r="T261" s="1"/>
      <c r="U261" s="1"/>
      <c r="V261" s="1"/>
      <c r="W261" s="1"/>
      <c r="X261" s="1"/>
      <c r="Y261" s="1"/>
      <c r="Z261" s="1"/>
      <c r="AA261" s="1"/>
      <c r="AB261" s="1"/>
      <c r="AC261" s="1"/>
      <c r="AD261" s="1"/>
      <c r="AE261" s="1"/>
      <c r="AF261" s="1"/>
      <c r="AG261" s="1"/>
      <c r="AH261" s="1"/>
      <c r="AI261" s="1"/>
      <c r="AJ261" s="1"/>
    </row>
    <row r="262" spans="4:36">
      <c r="D262" s="1"/>
      <c r="E262" s="1"/>
      <c r="F262" s="1"/>
      <c r="G262" s="95"/>
      <c r="H262" s="95"/>
      <c r="I262" s="95"/>
      <c r="J262" s="77"/>
      <c r="K262" s="77"/>
      <c r="L262" s="1"/>
      <c r="M262" s="1"/>
      <c r="N262" s="1"/>
      <c r="O262" s="77"/>
      <c r="P262" s="1"/>
      <c r="Q262" s="1"/>
      <c r="R262" s="1"/>
      <c r="S262" s="83"/>
      <c r="T262" s="1"/>
      <c r="U262" s="1"/>
      <c r="V262" s="1"/>
      <c r="W262" s="1"/>
      <c r="X262" s="1"/>
      <c r="Y262" s="1"/>
      <c r="Z262" s="1"/>
      <c r="AA262" s="1"/>
      <c r="AB262" s="1"/>
      <c r="AC262" s="1"/>
      <c r="AD262" s="1"/>
      <c r="AE262" s="1"/>
      <c r="AF262" s="1"/>
      <c r="AG262" s="1"/>
      <c r="AH262" s="1"/>
      <c r="AI262" s="1"/>
      <c r="AJ262" s="1"/>
    </row>
    <row r="263" spans="4:36">
      <c r="D263" s="1"/>
      <c r="E263" s="1"/>
      <c r="F263" s="1"/>
      <c r="G263" s="95"/>
      <c r="H263" s="95"/>
      <c r="I263" s="95"/>
      <c r="J263" s="77"/>
      <c r="K263" s="77"/>
      <c r="L263" s="1"/>
      <c r="M263" s="1"/>
      <c r="N263" s="1"/>
      <c r="O263" s="77"/>
      <c r="P263" s="1"/>
      <c r="Q263" s="1"/>
      <c r="R263" s="1"/>
      <c r="S263" s="83"/>
      <c r="T263" s="1"/>
      <c r="U263" s="1"/>
      <c r="V263" s="1"/>
      <c r="W263" s="1"/>
      <c r="X263" s="1"/>
      <c r="Y263" s="1"/>
      <c r="Z263" s="1"/>
      <c r="AA263" s="1"/>
      <c r="AB263" s="1"/>
      <c r="AC263" s="1"/>
      <c r="AD263" s="1"/>
      <c r="AE263" s="1"/>
      <c r="AF263" s="1"/>
      <c r="AG263" s="1"/>
      <c r="AH263" s="1"/>
      <c r="AI263" s="1"/>
      <c r="AJ263" s="1"/>
    </row>
    <row r="264" spans="4:36">
      <c r="D264" s="1"/>
      <c r="E264" s="1"/>
      <c r="F264" s="1"/>
      <c r="G264" s="95"/>
      <c r="H264" s="95"/>
      <c r="I264" s="95"/>
      <c r="J264" s="77"/>
      <c r="K264" s="77"/>
      <c r="L264" s="1"/>
      <c r="M264" s="1"/>
      <c r="N264" s="1"/>
      <c r="O264" s="77"/>
      <c r="P264" s="1"/>
      <c r="Q264" s="1"/>
      <c r="R264" s="1"/>
      <c r="S264" s="83"/>
      <c r="T264" s="1"/>
      <c r="U264" s="1"/>
      <c r="V264" s="1"/>
      <c r="W264" s="1"/>
      <c r="X264" s="1"/>
      <c r="Y264" s="1"/>
      <c r="Z264" s="1"/>
      <c r="AA264" s="1"/>
      <c r="AB264" s="1"/>
      <c r="AC264" s="1"/>
      <c r="AD264" s="1"/>
      <c r="AE264" s="1"/>
      <c r="AF264" s="1"/>
      <c r="AG264" s="1"/>
      <c r="AH264" s="1"/>
      <c r="AI264" s="1"/>
      <c r="AJ264" s="1"/>
    </row>
    <row r="265" spans="4:36">
      <c r="D265" s="1"/>
      <c r="E265" s="1"/>
      <c r="F265" s="1"/>
      <c r="G265" s="95"/>
      <c r="H265" s="95"/>
      <c r="I265" s="95"/>
      <c r="J265" s="77"/>
      <c r="K265" s="77"/>
      <c r="L265" s="1"/>
      <c r="M265" s="1"/>
      <c r="N265" s="1"/>
      <c r="O265" s="77"/>
      <c r="P265" s="1"/>
      <c r="Q265" s="1"/>
      <c r="R265" s="1"/>
      <c r="S265" s="83"/>
      <c r="T265" s="1"/>
      <c r="U265" s="1"/>
      <c r="V265" s="1"/>
      <c r="W265" s="1"/>
      <c r="X265" s="1"/>
      <c r="Y265" s="1"/>
      <c r="Z265" s="1"/>
      <c r="AA265" s="1"/>
      <c r="AB265" s="1"/>
      <c r="AC265" s="1"/>
      <c r="AD265" s="1"/>
      <c r="AE265" s="1"/>
      <c r="AF265" s="1"/>
      <c r="AG265" s="1"/>
      <c r="AH265" s="1"/>
      <c r="AI265" s="1"/>
      <c r="AJ265" s="1"/>
    </row>
    <row r="266" spans="4:36">
      <c r="D266" s="1"/>
      <c r="E266" s="1"/>
      <c r="F266" s="1"/>
      <c r="G266" s="95"/>
      <c r="H266" s="95"/>
      <c r="I266" s="95"/>
      <c r="J266" s="77"/>
      <c r="K266" s="77"/>
      <c r="L266" s="1"/>
      <c r="M266" s="1"/>
      <c r="N266" s="1"/>
      <c r="O266" s="77"/>
      <c r="P266" s="1"/>
      <c r="Q266" s="1"/>
      <c r="R266" s="1"/>
      <c r="S266" s="83"/>
      <c r="T266" s="1"/>
      <c r="U266" s="1"/>
      <c r="V266" s="1"/>
      <c r="W266" s="1"/>
      <c r="X266" s="1"/>
      <c r="Y266" s="1"/>
      <c r="Z266" s="1"/>
      <c r="AA266" s="1"/>
      <c r="AB266" s="1"/>
      <c r="AC266" s="1"/>
      <c r="AD266" s="1"/>
      <c r="AE266" s="1"/>
      <c r="AF266" s="1"/>
      <c r="AG266" s="1"/>
      <c r="AH266" s="1"/>
      <c r="AI266" s="1"/>
      <c r="AJ266" s="1"/>
    </row>
    <row r="267" spans="4:36">
      <c r="D267" s="1"/>
      <c r="E267" s="1"/>
      <c r="F267" s="1"/>
      <c r="G267" s="95"/>
      <c r="H267" s="95"/>
      <c r="I267" s="95"/>
      <c r="J267" s="77"/>
      <c r="K267" s="77"/>
      <c r="L267" s="1"/>
      <c r="M267" s="1"/>
      <c r="N267" s="1"/>
      <c r="O267" s="77"/>
      <c r="P267" s="1"/>
      <c r="Q267" s="1"/>
      <c r="R267" s="1"/>
      <c r="S267" s="83"/>
      <c r="T267" s="1"/>
      <c r="U267" s="1"/>
      <c r="V267" s="1"/>
      <c r="W267" s="1"/>
      <c r="X267" s="1"/>
      <c r="Y267" s="1"/>
      <c r="Z267" s="1"/>
      <c r="AA267" s="1"/>
      <c r="AB267" s="1"/>
      <c r="AC267" s="1"/>
      <c r="AD267" s="1"/>
      <c r="AE267" s="1"/>
      <c r="AF267" s="1"/>
      <c r="AG267" s="1"/>
      <c r="AH267" s="1"/>
      <c r="AI267" s="1"/>
      <c r="AJ267" s="1"/>
    </row>
    <row r="268" spans="4:36">
      <c r="D268" s="1"/>
      <c r="E268" s="1"/>
      <c r="F268" s="1"/>
      <c r="G268" s="95"/>
      <c r="H268" s="95"/>
      <c r="I268" s="95"/>
      <c r="J268" s="77"/>
      <c r="K268" s="77"/>
      <c r="L268" s="1"/>
      <c r="M268" s="1"/>
      <c r="N268" s="1"/>
      <c r="O268" s="77"/>
      <c r="P268" s="1"/>
      <c r="Q268" s="1"/>
      <c r="R268" s="1"/>
      <c r="S268" s="83"/>
      <c r="T268" s="1"/>
      <c r="U268" s="1"/>
      <c r="V268" s="1"/>
      <c r="W268" s="1"/>
      <c r="X268" s="1"/>
      <c r="Y268" s="1"/>
      <c r="Z268" s="1"/>
      <c r="AA268" s="1"/>
      <c r="AB268" s="1"/>
      <c r="AC268" s="1"/>
      <c r="AD268" s="1"/>
      <c r="AE268" s="1"/>
      <c r="AF268" s="1"/>
      <c r="AG268" s="1"/>
      <c r="AH268" s="1"/>
      <c r="AI268" s="1"/>
      <c r="AJ268" s="1"/>
    </row>
    <row r="269" spans="4:36">
      <c r="D269" s="1"/>
      <c r="E269" s="1"/>
      <c r="F269" s="1"/>
      <c r="G269" s="95"/>
      <c r="H269" s="95"/>
      <c r="I269" s="95"/>
      <c r="J269" s="77"/>
      <c r="K269" s="77"/>
      <c r="L269" s="1"/>
      <c r="M269" s="1"/>
      <c r="N269" s="1"/>
      <c r="O269" s="77"/>
      <c r="P269" s="1"/>
      <c r="Q269" s="1"/>
      <c r="R269" s="1"/>
      <c r="S269" s="83"/>
      <c r="T269" s="1"/>
      <c r="U269" s="1"/>
      <c r="V269" s="1"/>
      <c r="W269" s="1"/>
      <c r="X269" s="1"/>
      <c r="Y269" s="1"/>
      <c r="Z269" s="1"/>
      <c r="AA269" s="1"/>
      <c r="AB269" s="1"/>
      <c r="AC269" s="1"/>
      <c r="AD269" s="1"/>
      <c r="AE269" s="1"/>
      <c r="AF269" s="1"/>
      <c r="AG269" s="1"/>
      <c r="AH269" s="1"/>
      <c r="AI269" s="1"/>
      <c r="AJ269" s="1"/>
    </row>
    <row r="270" spans="4:36">
      <c r="D270" s="1"/>
      <c r="E270" s="1"/>
      <c r="F270" s="1"/>
      <c r="G270" s="95"/>
      <c r="H270" s="95"/>
      <c r="I270" s="95"/>
      <c r="J270" s="77"/>
      <c r="K270" s="77"/>
      <c r="L270" s="1"/>
      <c r="M270" s="1"/>
      <c r="N270" s="1"/>
      <c r="O270" s="77"/>
      <c r="P270" s="1"/>
      <c r="Q270" s="1"/>
      <c r="R270" s="1"/>
      <c r="S270" s="83"/>
      <c r="T270" s="1"/>
      <c r="U270" s="1"/>
      <c r="V270" s="1"/>
      <c r="W270" s="1"/>
      <c r="X270" s="1"/>
      <c r="Y270" s="1"/>
      <c r="Z270" s="1"/>
      <c r="AA270" s="1"/>
      <c r="AB270" s="1"/>
      <c r="AC270" s="1"/>
      <c r="AD270" s="1"/>
      <c r="AE270" s="1"/>
      <c r="AF270" s="1"/>
      <c r="AG270" s="1"/>
      <c r="AH270" s="1"/>
      <c r="AI270" s="1"/>
      <c r="AJ270" s="1"/>
    </row>
    <row r="271" spans="4:36">
      <c r="D271" s="1"/>
      <c r="E271" s="1"/>
      <c r="F271" s="1"/>
      <c r="G271" s="95"/>
      <c r="H271" s="95"/>
      <c r="I271" s="95"/>
      <c r="J271" s="77"/>
      <c r="K271" s="77"/>
      <c r="L271" s="1"/>
      <c r="M271" s="1"/>
      <c r="N271" s="1"/>
      <c r="O271" s="77"/>
      <c r="P271" s="1"/>
      <c r="Q271" s="1"/>
      <c r="R271" s="1"/>
      <c r="S271" s="83"/>
      <c r="T271" s="1"/>
      <c r="U271" s="1"/>
      <c r="V271" s="1"/>
      <c r="W271" s="1"/>
      <c r="X271" s="1"/>
      <c r="Y271" s="1"/>
      <c r="Z271" s="1"/>
      <c r="AA271" s="1"/>
      <c r="AB271" s="1"/>
      <c r="AC271" s="1"/>
      <c r="AD271" s="1"/>
      <c r="AE271" s="1"/>
      <c r="AF271" s="1"/>
      <c r="AG271" s="1"/>
      <c r="AH271" s="1"/>
      <c r="AI271" s="1"/>
      <c r="AJ271" s="1"/>
    </row>
    <row r="272" spans="4:36">
      <c r="D272" s="1"/>
      <c r="E272" s="1"/>
      <c r="F272" s="1"/>
      <c r="G272" s="95"/>
      <c r="H272" s="95"/>
      <c r="I272" s="95"/>
      <c r="J272" s="77"/>
      <c r="K272" s="77"/>
      <c r="L272" s="1"/>
      <c r="M272" s="1"/>
      <c r="N272" s="1"/>
      <c r="O272" s="77"/>
      <c r="P272" s="1"/>
      <c r="Q272" s="1"/>
      <c r="R272" s="1"/>
      <c r="S272" s="83"/>
      <c r="T272" s="1"/>
      <c r="U272" s="1"/>
      <c r="V272" s="1"/>
      <c r="W272" s="1"/>
      <c r="X272" s="1"/>
      <c r="Y272" s="1"/>
      <c r="Z272" s="1"/>
      <c r="AA272" s="1"/>
      <c r="AB272" s="1"/>
      <c r="AC272" s="1"/>
      <c r="AD272" s="1"/>
      <c r="AE272" s="1"/>
      <c r="AF272" s="1"/>
      <c r="AG272" s="1"/>
      <c r="AH272" s="1"/>
      <c r="AI272" s="1"/>
      <c r="AJ272" s="1"/>
    </row>
    <row r="273" spans="4:36">
      <c r="D273" s="1"/>
      <c r="E273" s="1"/>
      <c r="F273" s="1"/>
      <c r="G273" s="95"/>
      <c r="H273" s="95"/>
      <c r="I273" s="95"/>
      <c r="J273" s="77"/>
      <c r="K273" s="77"/>
      <c r="L273" s="1"/>
      <c r="M273" s="1"/>
      <c r="N273" s="1"/>
      <c r="O273" s="77"/>
      <c r="P273" s="1"/>
      <c r="Q273" s="1"/>
      <c r="R273" s="1"/>
      <c r="S273" s="83"/>
      <c r="T273" s="1"/>
      <c r="U273" s="1"/>
      <c r="V273" s="1"/>
      <c r="W273" s="1"/>
      <c r="X273" s="1"/>
      <c r="Y273" s="1"/>
      <c r="Z273" s="1"/>
      <c r="AA273" s="1"/>
      <c r="AB273" s="1"/>
      <c r="AC273" s="1"/>
      <c r="AD273" s="1"/>
      <c r="AE273" s="1"/>
      <c r="AF273" s="1"/>
      <c r="AG273" s="1"/>
      <c r="AH273" s="1"/>
      <c r="AI273" s="1"/>
      <c r="AJ273" s="1"/>
    </row>
    <row r="274" spans="4:36">
      <c r="D274" s="1"/>
      <c r="E274" s="1"/>
      <c r="F274" s="1"/>
      <c r="G274" s="95"/>
      <c r="H274" s="95"/>
      <c r="I274" s="95"/>
      <c r="J274" s="77"/>
      <c r="K274" s="77"/>
      <c r="L274" s="1"/>
      <c r="M274" s="1"/>
      <c r="N274" s="1"/>
      <c r="O274" s="77"/>
      <c r="P274" s="1"/>
      <c r="Q274" s="1"/>
      <c r="R274" s="1"/>
      <c r="S274" s="83"/>
      <c r="T274" s="1"/>
      <c r="U274" s="1"/>
      <c r="V274" s="1"/>
      <c r="W274" s="1"/>
      <c r="X274" s="1"/>
      <c r="Y274" s="1"/>
      <c r="Z274" s="1"/>
      <c r="AA274" s="1"/>
      <c r="AB274" s="1"/>
      <c r="AC274" s="1"/>
      <c r="AD274" s="1"/>
      <c r="AE274" s="1"/>
      <c r="AF274" s="1"/>
      <c r="AG274" s="1"/>
      <c r="AH274" s="1"/>
      <c r="AI274" s="1"/>
      <c r="AJ274" s="1"/>
    </row>
    <row r="275" spans="4:36">
      <c r="D275" s="1"/>
      <c r="E275" s="1"/>
      <c r="F275" s="1"/>
      <c r="G275" s="95"/>
      <c r="H275" s="95"/>
      <c r="I275" s="95"/>
      <c r="J275" s="77"/>
      <c r="K275" s="77"/>
      <c r="L275" s="1"/>
      <c r="M275" s="1"/>
      <c r="N275" s="1"/>
      <c r="O275" s="77"/>
      <c r="P275" s="1"/>
      <c r="Q275" s="1"/>
      <c r="R275" s="1"/>
      <c r="S275" s="83"/>
      <c r="T275" s="1"/>
      <c r="U275" s="1"/>
      <c r="V275" s="1"/>
      <c r="W275" s="1"/>
      <c r="X275" s="1"/>
      <c r="Y275" s="1"/>
      <c r="Z275" s="1"/>
      <c r="AA275" s="1"/>
      <c r="AB275" s="1"/>
      <c r="AC275" s="1"/>
      <c r="AD275" s="1"/>
      <c r="AE275" s="1"/>
      <c r="AF275" s="1"/>
      <c r="AG275" s="1"/>
      <c r="AH275" s="1"/>
      <c r="AI275" s="1"/>
      <c r="AJ275" s="1"/>
    </row>
    <row r="276" spans="4:36">
      <c r="D276" s="1"/>
      <c r="E276" s="1"/>
      <c r="F276" s="1"/>
      <c r="G276" s="95"/>
      <c r="H276" s="95"/>
      <c r="I276" s="95"/>
      <c r="J276" s="77"/>
      <c r="K276" s="77"/>
      <c r="L276" s="1"/>
      <c r="M276" s="1"/>
      <c r="N276" s="1"/>
      <c r="O276" s="77"/>
      <c r="P276" s="1"/>
      <c r="Q276" s="1"/>
      <c r="R276" s="1"/>
      <c r="S276" s="83"/>
      <c r="T276" s="1"/>
      <c r="U276" s="1"/>
      <c r="V276" s="1"/>
      <c r="W276" s="1"/>
      <c r="X276" s="1"/>
      <c r="Y276" s="1"/>
      <c r="Z276" s="1"/>
      <c r="AA276" s="1"/>
      <c r="AB276" s="1"/>
      <c r="AC276" s="1"/>
      <c r="AD276" s="1"/>
      <c r="AE276" s="1"/>
      <c r="AF276" s="1"/>
      <c r="AG276" s="1"/>
      <c r="AH276" s="1"/>
      <c r="AI276" s="1"/>
      <c r="AJ276" s="1"/>
    </row>
    <row r="277" spans="4:36">
      <c r="D277" s="1"/>
      <c r="E277" s="1"/>
      <c r="F277" s="1"/>
      <c r="G277" s="95"/>
      <c r="H277" s="95"/>
      <c r="I277" s="95"/>
      <c r="J277" s="77"/>
      <c r="K277" s="77"/>
      <c r="L277" s="1"/>
      <c r="M277" s="1"/>
      <c r="N277" s="1"/>
      <c r="O277" s="77"/>
      <c r="P277" s="1"/>
      <c r="Q277" s="1"/>
      <c r="R277" s="1"/>
      <c r="S277" s="83"/>
      <c r="T277" s="1"/>
      <c r="U277" s="1"/>
      <c r="V277" s="1"/>
      <c r="W277" s="1"/>
      <c r="X277" s="1"/>
      <c r="Y277" s="1"/>
      <c r="Z277" s="1"/>
      <c r="AA277" s="1"/>
      <c r="AB277" s="1"/>
      <c r="AC277" s="1"/>
      <c r="AD277" s="1"/>
      <c r="AE277" s="1"/>
      <c r="AF277" s="1"/>
      <c r="AG277" s="1"/>
      <c r="AH277" s="1"/>
      <c r="AI277" s="1"/>
      <c r="AJ277" s="1"/>
    </row>
    <row r="278" spans="4:36">
      <c r="D278" s="1"/>
      <c r="E278" s="1"/>
      <c r="F278" s="1"/>
      <c r="G278" s="95"/>
      <c r="H278" s="95"/>
      <c r="I278" s="95"/>
      <c r="J278" s="77"/>
      <c r="K278" s="77"/>
      <c r="L278" s="1"/>
      <c r="M278" s="1"/>
      <c r="N278" s="1"/>
      <c r="O278" s="77"/>
      <c r="P278" s="1"/>
      <c r="Q278" s="1"/>
      <c r="R278" s="1"/>
      <c r="S278" s="83"/>
      <c r="T278" s="1"/>
      <c r="U278" s="1"/>
      <c r="V278" s="1"/>
      <c r="W278" s="1"/>
      <c r="X278" s="1"/>
      <c r="Y278" s="1"/>
      <c r="Z278" s="1"/>
      <c r="AA278" s="1"/>
      <c r="AB278" s="1"/>
      <c r="AC278" s="1"/>
      <c r="AD278" s="1"/>
      <c r="AE278" s="1"/>
      <c r="AF278" s="1"/>
      <c r="AG278" s="1"/>
      <c r="AH278" s="1"/>
      <c r="AI278" s="1"/>
      <c r="AJ278" s="1"/>
    </row>
    <row r="279" spans="4:36">
      <c r="D279" s="1"/>
      <c r="E279" s="1"/>
      <c r="F279" s="1"/>
      <c r="G279" s="95"/>
      <c r="H279" s="95"/>
      <c r="I279" s="95"/>
      <c r="J279" s="77"/>
      <c r="K279" s="77"/>
      <c r="L279" s="1"/>
      <c r="M279" s="1"/>
      <c r="N279" s="1"/>
      <c r="O279" s="77"/>
      <c r="P279" s="1"/>
      <c r="Q279" s="1"/>
      <c r="R279" s="1"/>
      <c r="S279" s="83"/>
      <c r="T279" s="1"/>
      <c r="U279" s="1"/>
      <c r="V279" s="1"/>
      <c r="W279" s="1"/>
      <c r="X279" s="1"/>
      <c r="Y279" s="1"/>
      <c r="Z279" s="1"/>
      <c r="AA279" s="1"/>
      <c r="AB279" s="1"/>
      <c r="AC279" s="1"/>
      <c r="AD279" s="1"/>
      <c r="AE279" s="1"/>
      <c r="AF279" s="1"/>
      <c r="AG279" s="1"/>
      <c r="AH279" s="1"/>
      <c r="AI279" s="1"/>
      <c r="AJ279" s="1"/>
    </row>
    <row r="280" spans="4:36">
      <c r="D280" s="1"/>
      <c r="E280" s="1"/>
      <c r="F280" s="1"/>
      <c r="G280" s="95"/>
      <c r="H280" s="95"/>
      <c r="I280" s="95"/>
      <c r="J280" s="77"/>
      <c r="K280" s="77"/>
      <c r="L280" s="1"/>
      <c r="M280" s="1"/>
      <c r="N280" s="1"/>
      <c r="O280" s="77"/>
      <c r="P280" s="1"/>
      <c r="Q280" s="1"/>
      <c r="R280" s="1"/>
      <c r="S280" s="83"/>
      <c r="T280" s="1"/>
      <c r="U280" s="1"/>
      <c r="V280" s="1"/>
      <c r="W280" s="1"/>
      <c r="X280" s="1"/>
      <c r="Y280" s="1"/>
      <c r="Z280" s="1"/>
      <c r="AA280" s="1"/>
      <c r="AB280" s="1"/>
      <c r="AC280" s="1"/>
      <c r="AD280" s="1"/>
      <c r="AE280" s="1"/>
      <c r="AF280" s="1"/>
      <c r="AG280" s="1"/>
      <c r="AH280" s="1"/>
      <c r="AI280" s="1"/>
      <c r="AJ280" s="1"/>
    </row>
    <row r="281" spans="4:36">
      <c r="D281" s="1"/>
      <c r="E281" s="1"/>
      <c r="F281" s="1"/>
      <c r="G281" s="95"/>
      <c r="H281" s="95"/>
      <c r="I281" s="95"/>
      <c r="J281" s="77"/>
      <c r="K281" s="77"/>
      <c r="L281" s="1"/>
      <c r="M281" s="1"/>
      <c r="N281" s="1"/>
      <c r="O281" s="77"/>
      <c r="P281" s="1"/>
      <c r="Q281" s="1"/>
      <c r="R281" s="1"/>
      <c r="S281" s="83"/>
      <c r="T281" s="1"/>
      <c r="U281" s="1"/>
      <c r="V281" s="1"/>
      <c r="W281" s="1"/>
      <c r="X281" s="1"/>
      <c r="Y281" s="1"/>
      <c r="Z281" s="1"/>
      <c r="AA281" s="1"/>
      <c r="AB281" s="1"/>
      <c r="AC281" s="1"/>
      <c r="AD281" s="1"/>
      <c r="AE281" s="1"/>
      <c r="AF281" s="1"/>
      <c r="AG281" s="1"/>
      <c r="AH281" s="1"/>
      <c r="AI281" s="1"/>
      <c r="AJ281" s="1"/>
    </row>
    <row r="282" spans="4:36">
      <c r="D282" s="1"/>
      <c r="E282" s="1"/>
      <c r="F282" s="1"/>
      <c r="G282" s="95"/>
      <c r="H282" s="95"/>
      <c r="I282" s="95"/>
      <c r="J282" s="77"/>
      <c r="K282" s="77"/>
      <c r="L282" s="1"/>
      <c r="M282" s="1"/>
      <c r="N282" s="1"/>
      <c r="O282" s="77"/>
      <c r="P282" s="1"/>
      <c r="Q282" s="1"/>
      <c r="R282" s="1"/>
      <c r="S282" s="83"/>
      <c r="T282" s="1"/>
      <c r="U282" s="1"/>
      <c r="V282" s="1"/>
      <c r="W282" s="1"/>
      <c r="X282" s="1"/>
      <c r="Y282" s="1"/>
      <c r="Z282" s="1"/>
      <c r="AA282" s="1"/>
      <c r="AB282" s="1"/>
      <c r="AC282" s="1"/>
      <c r="AD282" s="1"/>
      <c r="AE282" s="1"/>
      <c r="AF282" s="1"/>
      <c r="AG282" s="1"/>
      <c r="AH282" s="1"/>
      <c r="AI282" s="1"/>
      <c r="AJ282" s="1"/>
    </row>
    <row r="283" spans="4:36">
      <c r="D283" s="1"/>
      <c r="E283" s="1"/>
      <c r="F283" s="1"/>
      <c r="G283" s="95"/>
      <c r="H283" s="95"/>
      <c r="I283" s="95"/>
      <c r="J283" s="77"/>
      <c r="K283" s="77"/>
      <c r="L283" s="1"/>
      <c r="M283" s="1"/>
      <c r="N283" s="1"/>
      <c r="O283" s="77"/>
      <c r="P283" s="1"/>
      <c r="Q283" s="1"/>
      <c r="R283" s="1"/>
      <c r="S283" s="83"/>
      <c r="T283" s="1"/>
      <c r="U283" s="1"/>
      <c r="V283" s="1"/>
      <c r="W283" s="1"/>
      <c r="X283" s="1"/>
      <c r="Y283" s="1"/>
      <c r="Z283" s="1"/>
      <c r="AA283" s="1"/>
      <c r="AB283" s="1"/>
      <c r="AC283" s="1"/>
      <c r="AD283" s="1"/>
      <c r="AE283" s="1"/>
      <c r="AF283" s="1"/>
      <c r="AG283" s="1"/>
      <c r="AH283" s="1"/>
      <c r="AI283" s="1"/>
      <c r="AJ283" s="1"/>
    </row>
    <row r="284" spans="4:36">
      <c r="D284" s="1"/>
      <c r="E284" s="1"/>
      <c r="F284" s="1"/>
      <c r="G284" s="95"/>
      <c r="H284" s="95"/>
      <c r="I284" s="95"/>
      <c r="J284" s="77"/>
      <c r="K284" s="77"/>
      <c r="L284" s="1"/>
      <c r="M284" s="1"/>
      <c r="N284" s="1"/>
      <c r="O284" s="77"/>
      <c r="P284" s="1"/>
      <c r="Q284" s="1"/>
      <c r="R284" s="1"/>
      <c r="S284" s="83"/>
      <c r="T284" s="1"/>
      <c r="U284" s="1"/>
      <c r="V284" s="1"/>
      <c r="W284" s="1"/>
      <c r="X284" s="1"/>
      <c r="Y284" s="1"/>
      <c r="Z284" s="1"/>
      <c r="AA284" s="1"/>
      <c r="AB284" s="1"/>
      <c r="AC284" s="1"/>
      <c r="AD284" s="1"/>
      <c r="AE284" s="1"/>
      <c r="AF284" s="1"/>
      <c r="AG284" s="1"/>
      <c r="AH284" s="1"/>
      <c r="AI284" s="1"/>
      <c r="AJ284" s="1"/>
    </row>
    <row r="285" spans="4:36">
      <c r="D285" s="1"/>
      <c r="E285" s="1"/>
      <c r="F285" s="1"/>
      <c r="G285" s="95"/>
      <c r="H285" s="95"/>
      <c r="I285" s="95"/>
      <c r="J285" s="77"/>
      <c r="K285" s="77"/>
      <c r="L285" s="1"/>
      <c r="M285" s="1"/>
      <c r="N285" s="1"/>
      <c r="O285" s="77"/>
      <c r="P285" s="1"/>
      <c r="Q285" s="1"/>
      <c r="R285" s="1"/>
      <c r="S285" s="83"/>
      <c r="T285" s="1"/>
      <c r="U285" s="1"/>
      <c r="V285" s="1"/>
      <c r="W285" s="1"/>
      <c r="X285" s="1"/>
      <c r="Y285" s="1"/>
      <c r="Z285" s="1"/>
      <c r="AA285" s="1"/>
      <c r="AB285" s="1"/>
      <c r="AC285" s="1"/>
      <c r="AD285" s="1"/>
      <c r="AE285" s="1"/>
      <c r="AF285" s="1"/>
      <c r="AG285" s="1"/>
      <c r="AH285" s="1"/>
      <c r="AI285" s="1"/>
      <c r="AJ285" s="1"/>
    </row>
    <row r="286" spans="4:36">
      <c r="D286" s="1"/>
      <c r="E286" s="1"/>
      <c r="F286" s="1"/>
      <c r="G286" s="95"/>
      <c r="H286" s="95"/>
      <c r="I286" s="95"/>
      <c r="J286" s="77"/>
      <c r="K286" s="77"/>
      <c r="L286" s="1"/>
      <c r="M286" s="1"/>
      <c r="N286" s="1"/>
      <c r="O286" s="77"/>
      <c r="P286" s="1"/>
      <c r="Q286" s="1"/>
      <c r="R286" s="1"/>
      <c r="S286" s="83"/>
      <c r="T286" s="1"/>
      <c r="U286" s="1"/>
      <c r="V286" s="1"/>
      <c r="W286" s="1"/>
      <c r="X286" s="1"/>
      <c r="Y286" s="1"/>
      <c r="Z286" s="1"/>
      <c r="AA286" s="1"/>
      <c r="AB286" s="1"/>
      <c r="AC286" s="1"/>
      <c r="AD286" s="1"/>
      <c r="AE286" s="1"/>
      <c r="AF286" s="1"/>
      <c r="AG286" s="1"/>
      <c r="AH286" s="1"/>
      <c r="AI286" s="1"/>
      <c r="AJ286" s="1"/>
    </row>
    <row r="287" spans="4:36">
      <c r="D287" s="1"/>
      <c r="E287" s="1"/>
      <c r="F287" s="1"/>
      <c r="G287" s="95"/>
      <c r="H287" s="95"/>
      <c r="I287" s="95"/>
      <c r="J287" s="77"/>
      <c r="K287" s="77"/>
      <c r="L287" s="1"/>
      <c r="M287" s="1"/>
      <c r="N287" s="1"/>
      <c r="O287" s="77"/>
      <c r="P287" s="1"/>
      <c r="Q287" s="1"/>
      <c r="R287" s="1"/>
      <c r="S287" s="83"/>
      <c r="T287" s="1"/>
      <c r="U287" s="1"/>
      <c r="V287" s="1"/>
      <c r="W287" s="1"/>
      <c r="X287" s="1"/>
      <c r="Y287" s="1"/>
      <c r="Z287" s="1"/>
      <c r="AA287" s="1"/>
      <c r="AB287" s="1"/>
      <c r="AC287" s="1"/>
      <c r="AD287" s="1"/>
      <c r="AE287" s="1"/>
      <c r="AF287" s="1"/>
      <c r="AG287" s="1"/>
      <c r="AH287" s="1"/>
      <c r="AI287" s="1"/>
      <c r="AJ287" s="1"/>
    </row>
    <row r="288" spans="4:36">
      <c r="D288" s="1"/>
      <c r="E288" s="1"/>
      <c r="F288" s="1"/>
      <c r="G288" s="95"/>
      <c r="H288" s="95"/>
      <c r="I288" s="95"/>
      <c r="J288" s="77"/>
      <c r="K288" s="77"/>
      <c r="L288" s="1"/>
      <c r="M288" s="1"/>
      <c r="N288" s="1"/>
      <c r="O288" s="77"/>
      <c r="P288" s="1"/>
      <c r="Q288" s="1"/>
      <c r="R288" s="1"/>
      <c r="S288" s="83"/>
      <c r="T288" s="1"/>
      <c r="U288" s="1"/>
      <c r="V288" s="1"/>
      <c r="W288" s="1"/>
      <c r="X288" s="1"/>
      <c r="Y288" s="1"/>
      <c r="Z288" s="1"/>
      <c r="AA288" s="1"/>
      <c r="AB288" s="1"/>
      <c r="AC288" s="1"/>
      <c r="AD288" s="1"/>
      <c r="AE288" s="1"/>
      <c r="AF288" s="1"/>
      <c r="AG288" s="1"/>
      <c r="AH288" s="1"/>
      <c r="AI288" s="1"/>
      <c r="AJ288" s="1"/>
    </row>
    <row r="289" spans="4:36">
      <c r="D289" s="1"/>
      <c r="E289" s="1"/>
      <c r="F289" s="1"/>
      <c r="G289" s="95"/>
      <c r="H289" s="95"/>
      <c r="I289" s="95"/>
      <c r="J289" s="77"/>
      <c r="K289" s="77"/>
      <c r="L289" s="1"/>
      <c r="M289" s="1"/>
      <c r="N289" s="1"/>
      <c r="O289" s="77"/>
      <c r="P289" s="1"/>
      <c r="Q289" s="1"/>
      <c r="R289" s="1"/>
      <c r="S289" s="83"/>
      <c r="T289" s="1"/>
      <c r="U289" s="1"/>
      <c r="V289" s="1"/>
      <c r="W289" s="1"/>
      <c r="X289" s="1"/>
      <c r="Y289" s="1"/>
      <c r="Z289" s="1"/>
      <c r="AA289" s="1"/>
      <c r="AB289" s="1"/>
      <c r="AC289" s="1"/>
      <c r="AD289" s="1"/>
      <c r="AE289" s="1"/>
      <c r="AF289" s="1"/>
      <c r="AG289" s="1"/>
      <c r="AH289" s="1"/>
      <c r="AI289" s="1"/>
      <c r="AJ289" s="1"/>
    </row>
    <row r="290" spans="4:36">
      <c r="D290" s="1"/>
      <c r="E290" s="1"/>
      <c r="F290" s="1"/>
      <c r="G290" s="95"/>
      <c r="H290" s="95"/>
      <c r="I290" s="95"/>
      <c r="J290" s="77"/>
      <c r="K290" s="77"/>
      <c r="L290" s="1"/>
      <c r="M290" s="1"/>
      <c r="N290" s="1"/>
      <c r="O290" s="77"/>
      <c r="P290" s="1"/>
      <c r="Q290" s="1"/>
      <c r="R290" s="1"/>
      <c r="S290" s="83"/>
      <c r="T290" s="1"/>
      <c r="U290" s="1"/>
      <c r="V290" s="1"/>
      <c r="W290" s="1"/>
      <c r="X290" s="1"/>
      <c r="Y290" s="1"/>
      <c r="Z290" s="1"/>
      <c r="AA290" s="1"/>
      <c r="AB290" s="1"/>
      <c r="AC290" s="1"/>
      <c r="AD290" s="1"/>
      <c r="AE290" s="1"/>
      <c r="AF290" s="1"/>
      <c r="AG290" s="1"/>
      <c r="AH290" s="1"/>
      <c r="AI290" s="1"/>
      <c r="AJ290" s="1"/>
    </row>
    <row r="291" spans="4:36">
      <c r="D291" s="1"/>
      <c r="E291" s="1"/>
      <c r="F291" s="1"/>
      <c r="G291" s="95"/>
      <c r="H291" s="95"/>
      <c r="I291" s="95"/>
      <c r="J291" s="77"/>
      <c r="K291" s="77"/>
      <c r="L291" s="1"/>
      <c r="M291" s="1"/>
      <c r="N291" s="1"/>
      <c r="O291" s="77"/>
      <c r="P291" s="1"/>
      <c r="Q291" s="1"/>
      <c r="R291" s="1"/>
      <c r="S291" s="83"/>
      <c r="T291" s="1"/>
      <c r="U291" s="1"/>
      <c r="V291" s="1"/>
      <c r="W291" s="1"/>
      <c r="X291" s="1"/>
      <c r="Y291" s="1"/>
      <c r="Z291" s="1"/>
      <c r="AA291" s="1"/>
      <c r="AB291" s="1"/>
      <c r="AC291" s="1"/>
      <c r="AD291" s="1"/>
      <c r="AE291" s="1"/>
      <c r="AF291" s="1"/>
      <c r="AG291" s="1"/>
      <c r="AH291" s="1"/>
      <c r="AI291" s="1"/>
      <c r="AJ291" s="1"/>
    </row>
    <row r="292" spans="4:36">
      <c r="D292" s="1"/>
      <c r="E292" s="1"/>
      <c r="F292" s="1"/>
      <c r="G292" s="95"/>
      <c r="H292" s="95"/>
      <c r="I292" s="95"/>
      <c r="J292" s="77"/>
      <c r="K292" s="77"/>
      <c r="L292" s="1"/>
      <c r="M292" s="1"/>
      <c r="N292" s="1"/>
      <c r="O292" s="77"/>
      <c r="P292" s="1"/>
      <c r="Q292" s="1"/>
      <c r="R292" s="1"/>
      <c r="S292" s="83"/>
      <c r="T292" s="1"/>
      <c r="U292" s="1"/>
      <c r="V292" s="1"/>
      <c r="W292" s="1"/>
      <c r="X292" s="1"/>
      <c r="Y292" s="1"/>
      <c r="Z292" s="1"/>
      <c r="AA292" s="1"/>
      <c r="AB292" s="1"/>
      <c r="AC292" s="1"/>
      <c r="AD292" s="1"/>
      <c r="AE292" s="1"/>
      <c r="AF292" s="1"/>
      <c r="AG292" s="1"/>
      <c r="AH292" s="1"/>
      <c r="AI292" s="1"/>
      <c r="AJ292" s="1"/>
    </row>
    <row r="293" spans="4:36">
      <c r="D293" s="1"/>
      <c r="E293" s="1"/>
      <c r="F293" s="1"/>
      <c r="G293" s="95"/>
      <c r="H293" s="95"/>
      <c r="I293" s="95"/>
      <c r="J293" s="77"/>
      <c r="K293" s="77"/>
      <c r="L293" s="1"/>
      <c r="M293" s="1"/>
      <c r="N293" s="1"/>
      <c r="O293" s="77"/>
      <c r="P293" s="1"/>
      <c r="Q293" s="1"/>
      <c r="R293" s="1"/>
      <c r="S293" s="83"/>
      <c r="T293" s="1"/>
      <c r="U293" s="1"/>
      <c r="V293" s="1"/>
      <c r="W293" s="1"/>
      <c r="X293" s="1"/>
      <c r="Y293" s="1"/>
      <c r="Z293" s="1"/>
      <c r="AA293" s="1"/>
      <c r="AB293" s="1"/>
      <c r="AC293" s="1"/>
      <c r="AD293" s="1"/>
      <c r="AE293" s="1"/>
      <c r="AF293" s="1"/>
      <c r="AG293" s="1"/>
      <c r="AH293" s="1"/>
      <c r="AI293" s="1"/>
      <c r="AJ293" s="1"/>
    </row>
    <row r="294" spans="4:36">
      <c r="D294" s="1"/>
      <c r="E294" s="1"/>
      <c r="F294" s="1"/>
      <c r="G294" s="95"/>
      <c r="H294" s="95"/>
      <c r="I294" s="95"/>
      <c r="J294" s="77"/>
      <c r="K294" s="77"/>
      <c r="L294" s="1"/>
      <c r="M294" s="1"/>
      <c r="N294" s="1"/>
      <c r="O294" s="77"/>
      <c r="P294" s="1"/>
      <c r="Q294" s="1"/>
      <c r="R294" s="1"/>
      <c r="S294" s="83"/>
      <c r="T294" s="1"/>
      <c r="U294" s="1"/>
      <c r="V294" s="1"/>
      <c r="W294" s="1"/>
      <c r="X294" s="1"/>
      <c r="Y294" s="1"/>
      <c r="Z294" s="1"/>
      <c r="AA294" s="1"/>
      <c r="AB294" s="1"/>
      <c r="AC294" s="1"/>
      <c r="AD294" s="1"/>
      <c r="AE294" s="1"/>
      <c r="AF294" s="1"/>
      <c r="AG294" s="1"/>
      <c r="AH294" s="1"/>
      <c r="AI294" s="1"/>
      <c r="AJ294" s="1"/>
    </row>
    <row r="295" spans="4:36">
      <c r="D295" s="1"/>
      <c r="E295" s="1"/>
      <c r="F295" s="1"/>
      <c r="G295" s="95"/>
      <c r="H295" s="95"/>
      <c r="I295" s="95"/>
      <c r="J295" s="77"/>
      <c r="K295" s="77"/>
      <c r="L295" s="1"/>
      <c r="M295" s="1"/>
      <c r="N295" s="1"/>
      <c r="O295" s="77"/>
      <c r="P295" s="1"/>
      <c r="Q295" s="1"/>
      <c r="R295" s="1"/>
      <c r="S295" s="83"/>
      <c r="T295" s="1"/>
      <c r="U295" s="1"/>
      <c r="V295" s="1"/>
      <c r="W295" s="1"/>
      <c r="X295" s="1"/>
      <c r="Y295" s="1"/>
      <c r="Z295" s="1"/>
      <c r="AA295" s="1"/>
      <c r="AB295" s="1"/>
      <c r="AC295" s="1"/>
      <c r="AD295" s="1"/>
      <c r="AE295" s="1"/>
      <c r="AF295" s="1"/>
      <c r="AG295" s="1"/>
      <c r="AH295" s="1"/>
      <c r="AI295" s="1"/>
      <c r="AJ295" s="1"/>
    </row>
    <row r="296" spans="4:36">
      <c r="D296" s="1"/>
      <c r="E296" s="1"/>
      <c r="F296" s="1"/>
      <c r="G296" s="95"/>
      <c r="H296" s="95"/>
      <c r="I296" s="95"/>
      <c r="J296" s="77"/>
      <c r="K296" s="77"/>
      <c r="L296" s="1"/>
      <c r="M296" s="1"/>
      <c r="N296" s="1"/>
      <c r="O296" s="77"/>
      <c r="P296" s="1"/>
      <c r="Q296" s="1"/>
      <c r="R296" s="1"/>
      <c r="S296" s="83"/>
      <c r="T296" s="1"/>
      <c r="U296" s="1"/>
      <c r="V296" s="1"/>
      <c r="W296" s="1"/>
      <c r="X296" s="1"/>
      <c r="Y296" s="1"/>
      <c r="Z296" s="1"/>
      <c r="AA296" s="1"/>
      <c r="AB296" s="1"/>
      <c r="AC296" s="1"/>
      <c r="AD296" s="1"/>
      <c r="AE296" s="1"/>
      <c r="AF296" s="1"/>
      <c r="AG296" s="1"/>
      <c r="AH296" s="1"/>
      <c r="AI296" s="1"/>
      <c r="AJ296" s="1"/>
    </row>
    <row r="297" spans="4:36">
      <c r="D297" s="1"/>
      <c r="E297" s="1"/>
      <c r="F297" s="1"/>
      <c r="G297" s="95"/>
      <c r="H297" s="95"/>
      <c r="I297" s="95"/>
      <c r="J297" s="77"/>
      <c r="K297" s="77"/>
      <c r="L297" s="1"/>
      <c r="M297" s="1"/>
      <c r="N297" s="1"/>
      <c r="O297" s="77"/>
      <c r="P297" s="1"/>
      <c r="Q297" s="1"/>
      <c r="R297" s="1"/>
      <c r="S297" s="83"/>
      <c r="T297" s="1"/>
      <c r="U297" s="1"/>
      <c r="V297" s="1"/>
      <c r="W297" s="1"/>
      <c r="X297" s="1"/>
      <c r="Y297" s="1"/>
      <c r="Z297" s="1"/>
      <c r="AA297" s="1"/>
      <c r="AB297" s="1"/>
      <c r="AC297" s="1"/>
      <c r="AD297" s="1"/>
      <c r="AE297" s="1"/>
      <c r="AF297" s="1"/>
      <c r="AG297" s="1"/>
      <c r="AH297" s="1"/>
      <c r="AI297" s="1"/>
      <c r="AJ297" s="1"/>
    </row>
    <row r="298" spans="4:36">
      <c r="D298" s="1"/>
      <c r="E298" s="1"/>
      <c r="F298" s="1"/>
      <c r="G298" s="95"/>
      <c r="H298" s="95"/>
      <c r="I298" s="95"/>
      <c r="J298" s="77"/>
      <c r="K298" s="77"/>
      <c r="L298" s="1"/>
      <c r="M298" s="1"/>
      <c r="N298" s="1"/>
      <c r="O298" s="77"/>
      <c r="P298" s="1"/>
      <c r="Q298" s="1"/>
      <c r="R298" s="1"/>
      <c r="S298" s="83"/>
      <c r="T298" s="1"/>
      <c r="U298" s="1"/>
      <c r="V298" s="1"/>
      <c r="W298" s="1"/>
      <c r="X298" s="1"/>
      <c r="Y298" s="1"/>
      <c r="Z298" s="1"/>
      <c r="AA298" s="1"/>
      <c r="AB298" s="1"/>
      <c r="AC298" s="1"/>
      <c r="AD298" s="1"/>
      <c r="AE298" s="1"/>
      <c r="AF298" s="1"/>
      <c r="AG298" s="1"/>
      <c r="AH298" s="1"/>
      <c r="AI298" s="1"/>
      <c r="AJ298" s="1"/>
    </row>
    <row r="299" spans="4:36">
      <c r="D299" s="1"/>
      <c r="E299" s="1"/>
      <c r="F299" s="1"/>
      <c r="G299" s="95"/>
      <c r="H299" s="95"/>
      <c r="I299" s="95"/>
      <c r="J299" s="77"/>
      <c r="K299" s="77"/>
      <c r="L299" s="1"/>
      <c r="M299" s="1"/>
      <c r="N299" s="1"/>
      <c r="O299" s="77"/>
      <c r="P299" s="1"/>
      <c r="Q299" s="1"/>
      <c r="R299" s="1"/>
      <c r="S299" s="83"/>
      <c r="T299" s="1"/>
      <c r="U299" s="1"/>
      <c r="V299" s="1"/>
      <c r="W299" s="1"/>
      <c r="X299" s="1"/>
      <c r="Y299" s="1"/>
      <c r="Z299" s="1"/>
      <c r="AA299" s="1"/>
      <c r="AB299" s="1"/>
      <c r="AC299" s="1"/>
      <c r="AD299" s="1"/>
      <c r="AE299" s="1"/>
      <c r="AF299" s="1"/>
      <c r="AG299" s="1"/>
      <c r="AH299" s="1"/>
      <c r="AI299" s="1"/>
      <c r="AJ299" s="1"/>
    </row>
    <row r="300" spans="4:36">
      <c r="D300" s="1"/>
      <c r="E300" s="1"/>
      <c r="F300" s="1"/>
      <c r="G300" s="95"/>
      <c r="H300" s="95"/>
      <c r="I300" s="95"/>
      <c r="J300" s="77"/>
      <c r="K300" s="77"/>
      <c r="L300" s="1"/>
      <c r="M300" s="1"/>
      <c r="N300" s="1"/>
      <c r="O300" s="77"/>
      <c r="P300" s="1"/>
      <c r="Q300" s="1"/>
      <c r="R300" s="1"/>
      <c r="S300" s="83"/>
      <c r="T300" s="1"/>
      <c r="U300" s="1"/>
      <c r="V300" s="1"/>
      <c r="W300" s="1"/>
      <c r="X300" s="1"/>
      <c r="Y300" s="1"/>
      <c r="Z300" s="1"/>
      <c r="AA300" s="1"/>
      <c r="AB300" s="1"/>
      <c r="AC300" s="1"/>
      <c r="AD300" s="1"/>
      <c r="AE300" s="1"/>
      <c r="AF300" s="1"/>
      <c r="AG300" s="1"/>
      <c r="AH300" s="1"/>
      <c r="AI300" s="1"/>
      <c r="AJ300" s="1"/>
    </row>
    <row r="301" spans="4:36">
      <c r="D301" s="1"/>
      <c r="E301" s="1"/>
      <c r="F301" s="1"/>
      <c r="G301" s="95"/>
      <c r="H301" s="95"/>
      <c r="I301" s="95"/>
      <c r="J301" s="77"/>
      <c r="K301" s="77"/>
      <c r="L301" s="1"/>
      <c r="M301" s="1"/>
      <c r="N301" s="1"/>
      <c r="O301" s="77"/>
      <c r="P301" s="1"/>
      <c r="Q301" s="1"/>
      <c r="R301" s="1"/>
      <c r="S301" s="83"/>
      <c r="T301" s="1"/>
      <c r="U301" s="1"/>
      <c r="V301" s="1"/>
      <c r="W301" s="1"/>
      <c r="X301" s="1"/>
      <c r="Y301" s="1"/>
      <c r="Z301" s="1"/>
      <c r="AA301" s="1"/>
      <c r="AB301" s="1"/>
      <c r="AC301" s="1"/>
      <c r="AD301" s="1"/>
      <c r="AE301" s="1"/>
      <c r="AF301" s="1"/>
      <c r="AG301" s="1"/>
      <c r="AH301" s="1"/>
      <c r="AI301" s="1"/>
      <c r="AJ301" s="1"/>
    </row>
    <row r="302" spans="4:36">
      <c r="D302" s="1"/>
      <c r="E302" s="1"/>
      <c r="F302" s="1"/>
      <c r="G302" s="95"/>
      <c r="H302" s="95"/>
      <c r="I302" s="95"/>
      <c r="J302" s="77"/>
      <c r="K302" s="77"/>
      <c r="L302" s="1"/>
      <c r="M302" s="1"/>
      <c r="N302" s="1"/>
      <c r="O302" s="77"/>
      <c r="P302" s="1"/>
      <c r="Q302" s="1"/>
      <c r="R302" s="1"/>
      <c r="S302" s="83"/>
      <c r="T302" s="1"/>
      <c r="U302" s="1"/>
      <c r="V302" s="1"/>
      <c r="W302" s="1"/>
      <c r="X302" s="1"/>
      <c r="Y302" s="1"/>
      <c r="Z302" s="1"/>
      <c r="AA302" s="1"/>
      <c r="AB302" s="1"/>
      <c r="AC302" s="1"/>
      <c r="AD302" s="1"/>
      <c r="AE302" s="1"/>
      <c r="AF302" s="1"/>
      <c r="AG302" s="1"/>
      <c r="AH302" s="1"/>
      <c r="AI302" s="1"/>
      <c r="AJ302" s="1"/>
    </row>
    <row r="303" spans="4:36">
      <c r="D303" s="1"/>
      <c r="E303" s="1"/>
      <c r="F303" s="1"/>
      <c r="G303" s="95"/>
      <c r="H303" s="95"/>
      <c r="I303" s="95"/>
      <c r="J303" s="77"/>
      <c r="K303" s="77"/>
      <c r="L303" s="1"/>
      <c r="M303" s="1"/>
      <c r="N303" s="1"/>
      <c r="O303" s="77"/>
      <c r="P303" s="1"/>
      <c r="Q303" s="1"/>
      <c r="R303" s="1"/>
      <c r="S303" s="83"/>
      <c r="T303" s="1"/>
      <c r="U303" s="1"/>
      <c r="V303" s="1"/>
      <c r="W303" s="1"/>
      <c r="X303" s="1"/>
      <c r="Y303" s="1"/>
      <c r="Z303" s="1"/>
      <c r="AA303" s="1"/>
      <c r="AB303" s="1"/>
      <c r="AC303" s="1"/>
      <c r="AD303" s="1"/>
      <c r="AE303" s="1"/>
      <c r="AF303" s="1"/>
      <c r="AG303" s="1"/>
      <c r="AH303" s="1"/>
      <c r="AI303" s="1"/>
      <c r="AJ303" s="1"/>
    </row>
    <row r="304" spans="4:36">
      <c r="D304" s="1"/>
      <c r="E304" s="1"/>
      <c r="F304" s="1"/>
      <c r="G304" s="95"/>
      <c r="H304" s="95"/>
      <c r="I304" s="95"/>
      <c r="J304" s="77"/>
      <c r="K304" s="77"/>
      <c r="L304" s="1"/>
      <c r="M304" s="1"/>
      <c r="N304" s="1"/>
      <c r="O304" s="77"/>
      <c r="P304" s="1"/>
      <c r="Q304" s="1"/>
      <c r="R304" s="1"/>
      <c r="S304" s="83"/>
      <c r="T304" s="1"/>
      <c r="U304" s="1"/>
      <c r="V304" s="1"/>
      <c r="W304" s="1"/>
      <c r="X304" s="1"/>
      <c r="Y304" s="1"/>
      <c r="Z304" s="1"/>
      <c r="AA304" s="1"/>
      <c r="AB304" s="1"/>
      <c r="AC304" s="1"/>
      <c r="AD304" s="1"/>
      <c r="AE304" s="1"/>
      <c r="AF304" s="1"/>
      <c r="AG304" s="1"/>
      <c r="AH304" s="1"/>
      <c r="AI304" s="1"/>
      <c r="AJ304" s="1"/>
    </row>
    <row r="305" spans="4:36">
      <c r="D305" s="1"/>
      <c r="E305" s="1"/>
      <c r="F305" s="1"/>
      <c r="G305" s="95"/>
      <c r="H305" s="95"/>
      <c r="I305" s="95"/>
      <c r="J305" s="77"/>
      <c r="K305" s="77"/>
      <c r="L305" s="1"/>
      <c r="M305" s="1"/>
      <c r="N305" s="1"/>
      <c r="O305" s="77"/>
      <c r="P305" s="1"/>
      <c r="Q305" s="1"/>
      <c r="R305" s="1"/>
      <c r="S305" s="83"/>
      <c r="T305" s="1"/>
      <c r="U305" s="1"/>
      <c r="V305" s="1"/>
      <c r="W305" s="1"/>
      <c r="X305" s="1"/>
      <c r="Y305" s="1"/>
      <c r="Z305" s="1"/>
      <c r="AA305" s="1"/>
      <c r="AB305" s="1"/>
      <c r="AC305" s="1"/>
      <c r="AD305" s="1"/>
      <c r="AE305" s="1"/>
      <c r="AF305" s="1"/>
      <c r="AG305" s="1"/>
      <c r="AH305" s="1"/>
      <c r="AI305" s="1"/>
      <c r="AJ305" s="1"/>
    </row>
    <row r="306" spans="4:36">
      <c r="D306" s="1"/>
      <c r="E306" s="1"/>
      <c r="F306" s="1"/>
      <c r="G306" s="95"/>
      <c r="H306" s="95"/>
      <c r="I306" s="95"/>
      <c r="J306" s="77"/>
      <c r="K306" s="77"/>
      <c r="L306" s="1"/>
      <c r="M306" s="1"/>
      <c r="N306" s="1"/>
      <c r="O306" s="77"/>
      <c r="P306" s="1"/>
      <c r="Q306" s="1"/>
      <c r="R306" s="1"/>
      <c r="S306" s="83"/>
      <c r="T306" s="1"/>
      <c r="U306" s="1"/>
      <c r="V306" s="1"/>
      <c r="W306" s="1"/>
      <c r="X306" s="1"/>
      <c r="Y306" s="1"/>
      <c r="Z306" s="1"/>
      <c r="AA306" s="1"/>
      <c r="AB306" s="1"/>
      <c r="AC306" s="1"/>
      <c r="AD306" s="1"/>
      <c r="AE306" s="1"/>
      <c r="AF306" s="1"/>
      <c r="AG306" s="1"/>
      <c r="AH306" s="1"/>
      <c r="AI306" s="1"/>
      <c r="AJ306" s="1"/>
    </row>
    <row r="307" spans="4:36">
      <c r="D307" s="1"/>
      <c r="E307" s="1"/>
      <c r="F307" s="1"/>
      <c r="G307" s="95"/>
      <c r="H307" s="95"/>
      <c r="I307" s="95"/>
      <c r="J307" s="77"/>
      <c r="K307" s="77"/>
      <c r="L307" s="1"/>
      <c r="M307" s="1"/>
      <c r="N307" s="1"/>
      <c r="O307" s="77"/>
      <c r="P307" s="1"/>
      <c r="Q307" s="1"/>
      <c r="R307" s="1"/>
      <c r="S307" s="83"/>
      <c r="T307" s="1"/>
      <c r="U307" s="1"/>
      <c r="V307" s="1"/>
      <c r="W307" s="1"/>
      <c r="X307" s="1"/>
      <c r="Y307" s="1"/>
      <c r="Z307" s="1"/>
      <c r="AA307" s="1"/>
      <c r="AB307" s="1"/>
      <c r="AC307" s="1"/>
      <c r="AD307" s="1"/>
      <c r="AE307" s="1"/>
      <c r="AF307" s="1"/>
      <c r="AG307" s="1"/>
      <c r="AH307" s="1"/>
      <c r="AI307" s="1"/>
      <c r="AJ307" s="1"/>
    </row>
    <row r="308" spans="4:36">
      <c r="D308" s="1"/>
      <c r="E308" s="1"/>
      <c r="F308" s="1"/>
      <c r="G308" s="95"/>
      <c r="H308" s="95"/>
      <c r="I308" s="95"/>
      <c r="J308" s="77"/>
      <c r="K308" s="77"/>
      <c r="L308" s="1"/>
      <c r="M308" s="1"/>
      <c r="N308" s="1"/>
      <c r="O308" s="77"/>
      <c r="P308" s="1"/>
      <c r="Q308" s="1"/>
      <c r="R308" s="1"/>
      <c r="S308" s="83"/>
      <c r="T308" s="1"/>
      <c r="U308" s="1"/>
      <c r="V308" s="1"/>
      <c r="W308" s="1"/>
      <c r="X308" s="1"/>
      <c r="Y308" s="1"/>
      <c r="Z308" s="1"/>
      <c r="AA308" s="1"/>
      <c r="AB308" s="1"/>
      <c r="AC308" s="1"/>
      <c r="AD308" s="1"/>
      <c r="AE308" s="1"/>
      <c r="AF308" s="1"/>
      <c r="AG308" s="1"/>
      <c r="AH308" s="1"/>
      <c r="AI308" s="1"/>
      <c r="AJ308" s="1"/>
    </row>
    <row r="309" spans="4:36">
      <c r="D309" s="1"/>
      <c r="E309" s="1"/>
      <c r="F309" s="1"/>
      <c r="G309" s="95"/>
      <c r="H309" s="95"/>
      <c r="I309" s="95"/>
      <c r="J309" s="77"/>
      <c r="K309" s="77"/>
      <c r="L309" s="1"/>
      <c r="M309" s="1"/>
      <c r="N309" s="1"/>
      <c r="O309" s="77"/>
      <c r="P309" s="1"/>
      <c r="Q309" s="1"/>
      <c r="R309" s="1"/>
      <c r="S309" s="83"/>
      <c r="T309" s="1"/>
      <c r="U309" s="1"/>
      <c r="V309" s="1"/>
      <c r="W309" s="1"/>
      <c r="X309" s="1"/>
      <c r="Y309" s="1"/>
      <c r="Z309" s="1"/>
      <c r="AA309" s="1"/>
      <c r="AB309" s="1"/>
      <c r="AC309" s="1"/>
      <c r="AD309" s="1"/>
      <c r="AE309" s="1"/>
      <c r="AF309" s="1"/>
      <c r="AG309" s="1"/>
      <c r="AH309" s="1"/>
      <c r="AI309" s="1"/>
      <c r="AJ309" s="1"/>
    </row>
    <row r="310" spans="4:36">
      <c r="D310" s="1"/>
      <c r="E310" s="1"/>
      <c r="F310" s="1"/>
      <c r="G310" s="95"/>
      <c r="H310" s="95"/>
      <c r="I310" s="95"/>
      <c r="J310" s="77"/>
      <c r="K310" s="77"/>
      <c r="L310" s="1"/>
      <c r="M310" s="1"/>
      <c r="N310" s="1"/>
      <c r="O310" s="77"/>
      <c r="P310" s="1"/>
      <c r="Q310" s="1"/>
      <c r="R310" s="1"/>
      <c r="S310" s="83"/>
      <c r="T310" s="1"/>
      <c r="U310" s="1"/>
      <c r="V310" s="1"/>
      <c r="W310" s="1"/>
      <c r="X310" s="1"/>
      <c r="Y310" s="1"/>
      <c r="Z310" s="1"/>
      <c r="AA310" s="1"/>
      <c r="AB310" s="1"/>
      <c r="AC310" s="1"/>
      <c r="AD310" s="1"/>
      <c r="AE310" s="1"/>
      <c r="AF310" s="1"/>
      <c r="AG310" s="1"/>
      <c r="AH310" s="1"/>
      <c r="AI310" s="1"/>
      <c r="AJ310" s="1"/>
    </row>
    <row r="311" spans="4:36">
      <c r="D311" s="1"/>
      <c r="E311" s="1"/>
      <c r="F311" s="1"/>
      <c r="G311" s="95"/>
      <c r="H311" s="95"/>
      <c r="I311" s="95"/>
      <c r="J311" s="77"/>
      <c r="K311" s="77"/>
      <c r="L311" s="1"/>
      <c r="M311" s="1"/>
      <c r="N311" s="1"/>
      <c r="O311" s="77"/>
      <c r="P311" s="1"/>
      <c r="Q311" s="1"/>
      <c r="R311" s="1"/>
      <c r="S311" s="83"/>
      <c r="T311" s="1"/>
      <c r="U311" s="1"/>
      <c r="V311" s="1"/>
      <c r="W311" s="1"/>
      <c r="X311" s="1"/>
      <c r="Y311" s="1"/>
      <c r="Z311" s="1"/>
      <c r="AA311" s="1"/>
      <c r="AB311" s="1"/>
      <c r="AC311" s="1"/>
      <c r="AD311" s="1"/>
      <c r="AE311" s="1"/>
      <c r="AF311" s="1"/>
      <c r="AG311" s="1"/>
      <c r="AH311" s="1"/>
      <c r="AI311" s="1"/>
      <c r="AJ311" s="1"/>
    </row>
    <row r="312" spans="4:36">
      <c r="D312" s="1"/>
      <c r="E312" s="1"/>
      <c r="F312" s="1"/>
      <c r="G312" s="95"/>
      <c r="H312" s="95"/>
      <c r="I312" s="95"/>
      <c r="J312" s="77"/>
      <c r="K312" s="77"/>
      <c r="L312" s="1"/>
      <c r="M312" s="1"/>
      <c r="N312" s="1"/>
      <c r="O312" s="77"/>
      <c r="P312" s="1"/>
      <c r="Q312" s="1"/>
      <c r="R312" s="1"/>
      <c r="S312" s="83"/>
      <c r="T312" s="1"/>
      <c r="U312" s="1"/>
      <c r="V312" s="1"/>
      <c r="W312" s="1"/>
      <c r="X312" s="1"/>
      <c r="Y312" s="1"/>
      <c r="Z312" s="1"/>
      <c r="AA312" s="1"/>
      <c r="AB312" s="1"/>
      <c r="AC312" s="1"/>
      <c r="AD312" s="1"/>
      <c r="AE312" s="1"/>
      <c r="AF312" s="1"/>
      <c r="AG312" s="1"/>
      <c r="AH312" s="1"/>
      <c r="AI312" s="1"/>
      <c r="AJ312" s="1"/>
    </row>
    <row r="313" spans="4:36">
      <c r="D313" s="1"/>
      <c r="E313" s="1"/>
      <c r="F313" s="1"/>
      <c r="G313" s="95"/>
      <c r="H313" s="95"/>
      <c r="I313" s="95"/>
      <c r="J313" s="77"/>
      <c r="K313" s="77"/>
      <c r="L313" s="1"/>
      <c r="M313" s="1"/>
      <c r="N313" s="1"/>
      <c r="O313" s="77"/>
      <c r="P313" s="1"/>
      <c r="Q313" s="1"/>
      <c r="R313" s="1"/>
      <c r="S313" s="83"/>
      <c r="T313" s="1"/>
      <c r="U313" s="1"/>
      <c r="V313" s="1"/>
      <c r="W313" s="1"/>
      <c r="X313" s="1"/>
      <c r="Y313" s="1"/>
      <c r="Z313" s="1"/>
      <c r="AA313" s="1"/>
      <c r="AB313" s="1"/>
      <c r="AC313" s="1"/>
      <c r="AD313" s="1"/>
      <c r="AE313" s="1"/>
      <c r="AF313" s="1"/>
      <c r="AG313" s="1"/>
      <c r="AH313" s="1"/>
      <c r="AI313" s="1"/>
      <c r="AJ313" s="1"/>
    </row>
    <row r="314" spans="4:36">
      <c r="D314" s="1"/>
      <c r="E314" s="1"/>
      <c r="F314" s="1"/>
      <c r="G314" s="95"/>
      <c r="H314" s="95"/>
      <c r="I314" s="95"/>
      <c r="J314" s="77"/>
      <c r="K314" s="77"/>
      <c r="L314" s="1"/>
      <c r="M314" s="1"/>
      <c r="N314" s="1"/>
      <c r="O314" s="77"/>
      <c r="P314" s="1"/>
      <c r="Q314" s="1"/>
      <c r="R314" s="1"/>
      <c r="S314" s="83"/>
      <c r="T314" s="1"/>
      <c r="U314" s="1"/>
      <c r="V314" s="1"/>
      <c r="W314" s="1"/>
      <c r="X314" s="1"/>
      <c r="Y314" s="1"/>
      <c r="Z314" s="1"/>
      <c r="AA314" s="1"/>
      <c r="AB314" s="1"/>
      <c r="AC314" s="1"/>
      <c r="AD314" s="1"/>
      <c r="AE314" s="1"/>
      <c r="AF314" s="1"/>
      <c r="AG314" s="1"/>
      <c r="AH314" s="1"/>
      <c r="AI314" s="1"/>
      <c r="AJ314" s="1"/>
    </row>
    <row r="315" spans="4:36">
      <c r="D315" s="1"/>
      <c r="E315" s="1"/>
      <c r="F315" s="1"/>
      <c r="G315" s="95"/>
      <c r="H315" s="95"/>
      <c r="I315" s="95"/>
      <c r="J315" s="77"/>
      <c r="K315" s="77"/>
      <c r="L315" s="1"/>
      <c r="M315" s="1"/>
      <c r="N315" s="1"/>
      <c r="O315" s="77"/>
      <c r="P315" s="1"/>
      <c r="Q315" s="1"/>
      <c r="R315" s="1"/>
      <c r="S315" s="83"/>
      <c r="T315" s="1"/>
      <c r="U315" s="1"/>
      <c r="V315" s="1"/>
      <c r="W315" s="1"/>
      <c r="X315" s="1"/>
      <c r="Y315" s="1"/>
      <c r="Z315" s="1"/>
      <c r="AA315" s="1"/>
      <c r="AB315" s="1"/>
      <c r="AC315" s="1"/>
      <c r="AD315" s="1"/>
      <c r="AE315" s="1"/>
      <c r="AF315" s="1"/>
      <c r="AG315" s="1"/>
      <c r="AH315" s="1"/>
      <c r="AI315" s="1"/>
      <c r="AJ315" s="1"/>
    </row>
    <row r="316" spans="4:36">
      <c r="D316" s="1"/>
      <c r="E316" s="1"/>
      <c r="F316" s="1"/>
      <c r="G316" s="95"/>
      <c r="H316" s="95"/>
      <c r="I316" s="95"/>
      <c r="J316" s="77"/>
      <c r="K316" s="77"/>
      <c r="L316" s="1"/>
      <c r="M316" s="1"/>
      <c r="N316" s="1"/>
      <c r="O316" s="77"/>
      <c r="P316" s="1"/>
      <c r="Q316" s="1"/>
      <c r="R316" s="1"/>
      <c r="S316" s="83"/>
      <c r="T316" s="1"/>
      <c r="U316" s="1"/>
      <c r="V316" s="1"/>
      <c r="W316" s="1"/>
      <c r="X316" s="1"/>
      <c r="Y316" s="1"/>
      <c r="Z316" s="1"/>
      <c r="AA316" s="1"/>
      <c r="AB316" s="1"/>
      <c r="AC316" s="1"/>
      <c r="AD316" s="1"/>
      <c r="AE316" s="1"/>
      <c r="AF316" s="1"/>
      <c r="AG316" s="1"/>
      <c r="AH316" s="1"/>
      <c r="AI316" s="1"/>
      <c r="AJ316" s="1"/>
    </row>
    <row r="317" spans="4:36">
      <c r="D317" s="1"/>
      <c r="E317" s="1"/>
      <c r="F317" s="1"/>
      <c r="G317" s="95"/>
      <c r="H317" s="95"/>
      <c r="I317" s="95"/>
      <c r="J317" s="77"/>
      <c r="K317" s="77"/>
      <c r="L317" s="1"/>
      <c r="M317" s="1"/>
      <c r="N317" s="1"/>
      <c r="O317" s="77"/>
      <c r="P317" s="1"/>
      <c r="Q317" s="1"/>
      <c r="R317" s="1"/>
      <c r="S317" s="83"/>
      <c r="T317" s="1"/>
      <c r="U317" s="1"/>
      <c r="V317" s="1"/>
      <c r="W317" s="1"/>
      <c r="X317" s="1"/>
      <c r="Y317" s="1"/>
      <c r="Z317" s="1"/>
      <c r="AA317" s="1"/>
      <c r="AB317" s="1"/>
      <c r="AC317" s="1"/>
      <c r="AD317" s="1"/>
      <c r="AE317" s="1"/>
      <c r="AF317" s="1"/>
      <c r="AG317" s="1"/>
      <c r="AH317" s="1"/>
      <c r="AI317" s="1"/>
      <c r="AJ317" s="1"/>
    </row>
    <row r="318" spans="4:36">
      <c r="D318" s="1"/>
      <c r="E318" s="1"/>
      <c r="F318" s="1"/>
      <c r="G318" s="95"/>
      <c r="H318" s="95"/>
      <c r="I318" s="95"/>
      <c r="J318" s="77"/>
      <c r="K318" s="77"/>
      <c r="L318" s="1"/>
      <c r="M318" s="1"/>
      <c r="N318" s="1"/>
      <c r="O318" s="77"/>
      <c r="P318" s="1"/>
      <c r="Q318" s="1"/>
      <c r="R318" s="1"/>
      <c r="S318" s="83"/>
      <c r="T318" s="1"/>
      <c r="U318" s="1"/>
      <c r="V318" s="1"/>
      <c r="W318" s="1"/>
      <c r="X318" s="1"/>
      <c r="Y318" s="1"/>
      <c r="Z318" s="1"/>
      <c r="AA318" s="1"/>
      <c r="AB318" s="1"/>
      <c r="AC318" s="1"/>
      <c r="AD318" s="1"/>
      <c r="AE318" s="1"/>
      <c r="AF318" s="1"/>
      <c r="AG318" s="1"/>
      <c r="AH318" s="1"/>
      <c r="AI318" s="1"/>
      <c r="AJ318" s="1"/>
    </row>
    <row r="319" spans="4:36">
      <c r="D319" s="1"/>
      <c r="E319" s="1"/>
      <c r="F319" s="1"/>
      <c r="G319" s="95"/>
      <c r="H319" s="95"/>
      <c r="I319" s="95"/>
      <c r="J319" s="77"/>
      <c r="K319" s="77"/>
      <c r="L319" s="1"/>
      <c r="M319" s="1"/>
      <c r="N319" s="1"/>
      <c r="O319" s="77"/>
      <c r="P319" s="1"/>
      <c r="Q319" s="1"/>
      <c r="R319" s="1"/>
      <c r="S319" s="83"/>
      <c r="T319" s="1"/>
      <c r="U319" s="1"/>
      <c r="V319" s="1"/>
      <c r="W319" s="1"/>
      <c r="X319" s="1"/>
      <c r="Y319" s="1"/>
      <c r="Z319" s="1"/>
      <c r="AA319" s="1"/>
      <c r="AB319" s="1"/>
      <c r="AC319" s="1"/>
      <c r="AD319" s="1"/>
      <c r="AE319" s="1"/>
      <c r="AF319" s="1"/>
      <c r="AG319" s="1"/>
      <c r="AH319" s="1"/>
      <c r="AI319" s="1"/>
      <c r="AJ319" s="1"/>
    </row>
    <row r="320" spans="4:36">
      <c r="D320" s="1"/>
      <c r="E320" s="1"/>
      <c r="F320" s="1"/>
      <c r="G320" s="95"/>
      <c r="H320" s="95"/>
      <c r="I320" s="95"/>
      <c r="J320" s="77"/>
      <c r="K320" s="77"/>
      <c r="L320" s="1"/>
      <c r="M320" s="1"/>
      <c r="N320" s="1"/>
      <c r="O320" s="77"/>
      <c r="P320" s="1"/>
      <c r="Q320" s="1"/>
      <c r="R320" s="1"/>
      <c r="S320" s="83"/>
      <c r="T320" s="1"/>
      <c r="U320" s="1"/>
      <c r="V320" s="1"/>
      <c r="W320" s="1"/>
      <c r="X320" s="1"/>
      <c r="Y320" s="1"/>
      <c r="Z320" s="1"/>
      <c r="AA320" s="1"/>
      <c r="AB320" s="1"/>
      <c r="AC320" s="1"/>
      <c r="AD320" s="1"/>
      <c r="AE320" s="1"/>
      <c r="AF320" s="1"/>
      <c r="AG320" s="1"/>
      <c r="AH320" s="1"/>
      <c r="AI320" s="1"/>
      <c r="AJ320" s="1"/>
    </row>
    <row r="321" spans="4:36">
      <c r="D321" s="1"/>
      <c r="E321" s="1"/>
      <c r="F321" s="1"/>
      <c r="G321" s="95"/>
      <c r="H321" s="95"/>
      <c r="I321" s="95"/>
      <c r="J321" s="77"/>
      <c r="K321" s="77"/>
      <c r="L321" s="1"/>
      <c r="M321" s="1"/>
      <c r="N321" s="1"/>
      <c r="O321" s="77"/>
      <c r="P321" s="1"/>
      <c r="Q321" s="1"/>
      <c r="R321" s="1"/>
      <c r="S321" s="83"/>
      <c r="T321" s="1"/>
      <c r="U321" s="1"/>
      <c r="V321" s="1"/>
      <c r="W321" s="1"/>
      <c r="X321" s="1"/>
      <c r="Y321" s="1"/>
      <c r="Z321" s="1"/>
      <c r="AA321" s="1"/>
      <c r="AB321" s="1"/>
      <c r="AC321" s="1"/>
      <c r="AD321" s="1"/>
      <c r="AE321" s="1"/>
      <c r="AF321" s="1"/>
      <c r="AG321" s="1"/>
      <c r="AH321" s="1"/>
      <c r="AI321" s="1"/>
      <c r="AJ321" s="1"/>
    </row>
    <row r="322" spans="4:36">
      <c r="D322" s="1"/>
      <c r="E322" s="1"/>
      <c r="F322" s="1"/>
      <c r="G322" s="95"/>
      <c r="H322" s="95"/>
      <c r="I322" s="95"/>
      <c r="J322" s="77"/>
      <c r="K322" s="77"/>
      <c r="L322" s="1"/>
      <c r="M322" s="1"/>
      <c r="N322" s="1"/>
      <c r="O322" s="77"/>
      <c r="P322" s="1"/>
      <c r="Q322" s="1"/>
      <c r="R322" s="1"/>
      <c r="S322" s="83"/>
      <c r="T322" s="1"/>
      <c r="U322" s="1"/>
      <c r="V322" s="1"/>
      <c r="W322" s="1"/>
      <c r="X322" s="1"/>
      <c r="Y322" s="1"/>
      <c r="Z322" s="1"/>
      <c r="AA322" s="1"/>
      <c r="AB322" s="1"/>
      <c r="AC322" s="1"/>
      <c r="AD322" s="1"/>
      <c r="AE322" s="1"/>
      <c r="AF322" s="1"/>
      <c r="AG322" s="1"/>
      <c r="AH322" s="1"/>
      <c r="AI322" s="1"/>
      <c r="AJ322" s="1"/>
    </row>
    <row r="323" spans="4:36">
      <c r="D323" s="1"/>
      <c r="E323" s="1"/>
      <c r="F323" s="1"/>
      <c r="G323" s="95"/>
      <c r="H323" s="95"/>
      <c r="I323" s="95"/>
      <c r="J323" s="77"/>
      <c r="K323" s="77"/>
      <c r="L323" s="1"/>
      <c r="M323" s="1"/>
      <c r="N323" s="1"/>
      <c r="O323" s="77"/>
      <c r="P323" s="1"/>
      <c r="Q323" s="1"/>
      <c r="R323" s="1"/>
      <c r="S323" s="83"/>
      <c r="T323" s="1"/>
      <c r="U323" s="1"/>
      <c r="V323" s="1"/>
      <c r="W323" s="1"/>
      <c r="X323" s="1"/>
      <c r="Y323" s="1"/>
      <c r="Z323" s="1"/>
      <c r="AA323" s="1"/>
      <c r="AB323" s="1"/>
      <c r="AC323" s="1"/>
      <c r="AD323" s="1"/>
      <c r="AE323" s="1"/>
      <c r="AF323" s="1"/>
      <c r="AG323" s="1"/>
      <c r="AH323" s="1"/>
      <c r="AI323" s="1"/>
      <c r="AJ323" s="1"/>
    </row>
    <row r="324" spans="4:36">
      <c r="D324" s="1"/>
      <c r="E324" s="1"/>
      <c r="F324" s="1"/>
      <c r="G324" s="95"/>
      <c r="H324" s="95"/>
      <c r="I324" s="95"/>
      <c r="J324" s="77"/>
      <c r="K324" s="77"/>
      <c r="L324" s="1"/>
      <c r="M324" s="1"/>
      <c r="N324" s="1"/>
      <c r="O324" s="77"/>
      <c r="P324" s="1"/>
      <c r="Q324" s="1"/>
      <c r="R324" s="1"/>
      <c r="S324" s="83"/>
      <c r="T324" s="1"/>
      <c r="U324" s="1"/>
      <c r="V324" s="1"/>
      <c r="W324" s="1"/>
      <c r="X324" s="1"/>
      <c r="Y324" s="1"/>
      <c r="Z324" s="1"/>
      <c r="AA324" s="1"/>
      <c r="AB324" s="1"/>
      <c r="AC324" s="1"/>
      <c r="AD324" s="1"/>
      <c r="AE324" s="1"/>
      <c r="AF324" s="1"/>
      <c r="AG324" s="1"/>
      <c r="AH324" s="1"/>
      <c r="AI324" s="1"/>
      <c r="AJ324" s="1"/>
    </row>
    <row r="325" spans="4:36">
      <c r="D325" s="1"/>
      <c r="E325" s="1"/>
      <c r="F325" s="1"/>
      <c r="G325" s="95"/>
      <c r="H325" s="95"/>
      <c r="I325" s="95"/>
      <c r="J325" s="77"/>
      <c r="K325" s="77"/>
      <c r="L325" s="1"/>
      <c r="M325" s="1"/>
      <c r="N325" s="1"/>
      <c r="O325" s="77"/>
      <c r="P325" s="1"/>
      <c r="Q325" s="1"/>
      <c r="R325" s="1"/>
      <c r="S325" s="83"/>
      <c r="T325" s="1"/>
      <c r="U325" s="1"/>
      <c r="V325" s="1"/>
      <c r="W325" s="1"/>
      <c r="X325" s="1"/>
      <c r="Y325" s="1"/>
      <c r="Z325" s="1"/>
      <c r="AA325" s="1"/>
      <c r="AB325" s="1"/>
      <c r="AC325" s="1"/>
      <c r="AD325" s="1"/>
      <c r="AE325" s="1"/>
      <c r="AF325" s="1"/>
      <c r="AG325" s="1"/>
      <c r="AH325" s="1"/>
      <c r="AI325" s="1"/>
      <c r="AJ325" s="1"/>
    </row>
    <row r="326" spans="4:36">
      <c r="D326" s="1"/>
      <c r="E326" s="1"/>
      <c r="F326" s="1"/>
      <c r="G326" s="95"/>
      <c r="H326" s="95"/>
      <c r="I326" s="95"/>
      <c r="J326" s="77"/>
      <c r="K326" s="77"/>
      <c r="L326" s="1"/>
      <c r="M326" s="1"/>
      <c r="N326" s="1"/>
      <c r="O326" s="77"/>
      <c r="P326" s="1"/>
      <c r="Q326" s="1"/>
      <c r="R326" s="1"/>
      <c r="S326" s="83"/>
      <c r="T326" s="1"/>
      <c r="U326" s="1"/>
      <c r="V326" s="1"/>
      <c r="W326" s="1"/>
      <c r="X326" s="1"/>
      <c r="Y326" s="1"/>
      <c r="Z326" s="1"/>
      <c r="AA326" s="1"/>
      <c r="AB326" s="1"/>
      <c r="AC326" s="1"/>
      <c r="AD326" s="1"/>
      <c r="AE326" s="1"/>
      <c r="AF326" s="1"/>
      <c r="AG326" s="1"/>
      <c r="AH326" s="1"/>
      <c r="AI326" s="1"/>
      <c r="AJ326" s="1"/>
    </row>
    <row r="327" spans="4:36">
      <c r="D327" s="1"/>
      <c r="E327" s="1"/>
      <c r="F327" s="1"/>
      <c r="G327" s="95"/>
      <c r="H327" s="95"/>
      <c r="I327" s="95"/>
      <c r="J327" s="77"/>
      <c r="K327" s="77"/>
      <c r="L327" s="1"/>
      <c r="M327" s="1"/>
      <c r="N327" s="1"/>
      <c r="O327" s="77"/>
      <c r="P327" s="1"/>
      <c r="Q327" s="1"/>
      <c r="R327" s="1"/>
      <c r="S327" s="83"/>
      <c r="T327" s="1"/>
      <c r="U327" s="1"/>
      <c r="V327" s="1"/>
      <c r="W327" s="1"/>
      <c r="X327" s="1"/>
      <c r="Y327" s="1"/>
      <c r="Z327" s="1"/>
      <c r="AA327" s="1"/>
      <c r="AB327" s="1"/>
      <c r="AC327" s="1"/>
      <c r="AD327" s="1"/>
      <c r="AE327" s="1"/>
      <c r="AF327" s="1"/>
      <c r="AG327" s="1"/>
      <c r="AH327" s="1"/>
      <c r="AI327" s="1"/>
      <c r="AJ327" s="1"/>
    </row>
    <row r="328" spans="4:36">
      <c r="D328" s="1"/>
      <c r="E328" s="1"/>
      <c r="F328" s="1"/>
      <c r="G328" s="95"/>
      <c r="H328" s="95"/>
      <c r="I328" s="95"/>
      <c r="J328" s="77"/>
      <c r="K328" s="77"/>
      <c r="L328" s="1"/>
      <c r="M328" s="1"/>
      <c r="N328" s="1"/>
      <c r="O328" s="77"/>
      <c r="P328" s="1"/>
      <c r="Q328" s="1"/>
      <c r="R328" s="1"/>
      <c r="S328" s="83"/>
      <c r="T328" s="1"/>
      <c r="U328" s="1"/>
      <c r="V328" s="1"/>
      <c r="W328" s="1"/>
      <c r="X328" s="1"/>
      <c r="Y328" s="1"/>
      <c r="Z328" s="1"/>
      <c r="AA328" s="1"/>
      <c r="AB328" s="1"/>
      <c r="AC328" s="1"/>
      <c r="AD328" s="1"/>
      <c r="AE328" s="1"/>
      <c r="AF328" s="1"/>
      <c r="AG328" s="1"/>
      <c r="AH328" s="1"/>
      <c r="AI328" s="1"/>
      <c r="AJ328" s="1"/>
    </row>
    <row r="329" spans="4:36">
      <c r="D329" s="1"/>
      <c r="E329" s="1"/>
      <c r="F329" s="1"/>
      <c r="G329" s="95"/>
      <c r="H329" s="95"/>
      <c r="I329" s="95"/>
      <c r="J329" s="77"/>
      <c r="K329" s="77"/>
      <c r="L329" s="1"/>
      <c r="M329" s="1"/>
      <c r="N329" s="1"/>
      <c r="O329" s="77"/>
      <c r="P329" s="1"/>
      <c r="Q329" s="1"/>
      <c r="R329" s="1"/>
      <c r="S329" s="83"/>
      <c r="T329" s="1"/>
      <c r="U329" s="1"/>
      <c r="V329" s="1"/>
      <c r="W329" s="1"/>
      <c r="X329" s="1"/>
      <c r="Y329" s="1"/>
      <c r="Z329" s="1"/>
      <c r="AA329" s="1"/>
      <c r="AB329" s="1"/>
      <c r="AC329" s="1"/>
      <c r="AD329" s="1"/>
      <c r="AE329" s="1"/>
      <c r="AF329" s="1"/>
      <c r="AG329" s="1"/>
      <c r="AH329" s="1"/>
      <c r="AI329" s="1"/>
      <c r="AJ329" s="1"/>
    </row>
    <row r="330" spans="4:36">
      <c r="D330" s="1"/>
      <c r="E330" s="1"/>
      <c r="F330" s="1"/>
      <c r="G330" s="95"/>
      <c r="H330" s="95"/>
      <c r="I330" s="95"/>
      <c r="J330" s="77"/>
      <c r="K330" s="77"/>
      <c r="L330" s="1"/>
      <c r="M330" s="1"/>
      <c r="N330" s="1"/>
      <c r="O330" s="77"/>
      <c r="P330" s="1"/>
      <c r="Q330" s="1"/>
      <c r="R330" s="1"/>
      <c r="S330" s="83"/>
      <c r="T330" s="1"/>
      <c r="U330" s="1"/>
      <c r="V330" s="1"/>
      <c r="W330" s="1"/>
      <c r="X330" s="1"/>
      <c r="Y330" s="1"/>
      <c r="Z330" s="1"/>
      <c r="AA330" s="1"/>
      <c r="AB330" s="1"/>
      <c r="AC330" s="1"/>
      <c r="AD330" s="1"/>
      <c r="AE330" s="1"/>
      <c r="AF330" s="1"/>
      <c r="AG330" s="1"/>
      <c r="AH330" s="1"/>
      <c r="AI330" s="1"/>
      <c r="AJ330" s="1"/>
    </row>
    <row r="331" spans="4:36">
      <c r="D331" s="1"/>
      <c r="E331" s="1"/>
      <c r="F331" s="1"/>
      <c r="G331" s="95"/>
      <c r="H331" s="95"/>
      <c r="I331" s="95"/>
      <c r="J331" s="77"/>
      <c r="K331" s="77"/>
      <c r="L331" s="1"/>
      <c r="M331" s="1"/>
      <c r="N331" s="1"/>
      <c r="O331" s="77"/>
      <c r="P331" s="1"/>
      <c r="Q331" s="1"/>
      <c r="R331" s="1"/>
      <c r="S331" s="83"/>
      <c r="T331" s="1"/>
      <c r="U331" s="1"/>
      <c r="V331" s="1"/>
      <c r="W331" s="1"/>
      <c r="X331" s="1"/>
      <c r="Y331" s="1"/>
      <c r="Z331" s="1"/>
      <c r="AA331" s="1"/>
      <c r="AB331" s="1"/>
      <c r="AC331" s="1"/>
      <c r="AD331" s="1"/>
      <c r="AE331" s="1"/>
      <c r="AF331" s="1"/>
      <c r="AG331" s="1"/>
      <c r="AH331" s="1"/>
      <c r="AI331" s="1"/>
      <c r="AJ331" s="1"/>
    </row>
    <row r="332" spans="4:36">
      <c r="D332" s="1"/>
      <c r="E332" s="1"/>
      <c r="F332" s="1"/>
      <c r="G332" s="95"/>
      <c r="H332" s="95"/>
      <c r="I332" s="95"/>
      <c r="J332" s="77"/>
      <c r="K332" s="77"/>
      <c r="L332" s="1"/>
      <c r="M332" s="1"/>
      <c r="N332" s="1"/>
      <c r="O332" s="77"/>
      <c r="P332" s="1"/>
      <c r="Q332" s="1"/>
      <c r="R332" s="1"/>
      <c r="S332" s="83"/>
      <c r="T332" s="1"/>
      <c r="U332" s="1"/>
      <c r="V332" s="1"/>
      <c r="W332" s="1"/>
      <c r="X332" s="1"/>
      <c r="Y332" s="1"/>
      <c r="Z332" s="1"/>
      <c r="AA332" s="1"/>
      <c r="AB332" s="1"/>
      <c r="AC332" s="1"/>
      <c r="AD332" s="1"/>
      <c r="AE332" s="1"/>
      <c r="AF332" s="1"/>
      <c r="AG332" s="1"/>
      <c r="AH332" s="1"/>
      <c r="AI332" s="1"/>
      <c r="AJ332" s="1"/>
    </row>
    <row r="333" spans="4:36">
      <c r="D333" s="1"/>
      <c r="E333" s="1"/>
      <c r="F333" s="1"/>
      <c r="G333" s="95"/>
      <c r="H333" s="95"/>
      <c r="I333" s="95"/>
      <c r="J333" s="77"/>
      <c r="K333" s="77"/>
      <c r="L333" s="1"/>
      <c r="M333" s="1"/>
      <c r="N333" s="1"/>
      <c r="O333" s="77"/>
      <c r="P333" s="1"/>
      <c r="Q333" s="1"/>
      <c r="R333" s="1"/>
      <c r="S333" s="83"/>
      <c r="T333" s="1"/>
      <c r="U333" s="1"/>
      <c r="V333" s="1"/>
      <c r="W333" s="1"/>
      <c r="X333" s="1"/>
      <c r="Y333" s="1"/>
      <c r="Z333" s="1"/>
      <c r="AA333" s="1"/>
      <c r="AB333" s="1"/>
      <c r="AC333" s="1"/>
      <c r="AD333" s="1"/>
      <c r="AE333" s="1"/>
      <c r="AF333" s="1"/>
      <c r="AG333" s="1"/>
      <c r="AH333" s="1"/>
      <c r="AI333" s="1"/>
      <c r="AJ333" s="1"/>
    </row>
    <row r="334" spans="4:36">
      <c r="D334" s="1"/>
      <c r="E334" s="1"/>
      <c r="F334" s="1"/>
      <c r="G334" s="95"/>
      <c r="H334" s="95"/>
      <c r="I334" s="95"/>
      <c r="J334" s="77"/>
      <c r="K334" s="77"/>
      <c r="L334" s="1"/>
      <c r="M334" s="1"/>
      <c r="N334" s="1"/>
      <c r="O334" s="77"/>
      <c r="P334" s="1"/>
      <c r="Q334" s="1"/>
      <c r="R334" s="1"/>
      <c r="S334" s="83"/>
      <c r="T334" s="1"/>
      <c r="U334" s="1"/>
      <c r="V334" s="1"/>
      <c r="W334" s="1"/>
      <c r="X334" s="1"/>
      <c r="Y334" s="1"/>
      <c r="Z334" s="1"/>
      <c r="AA334" s="1"/>
      <c r="AB334" s="1"/>
      <c r="AC334" s="1"/>
      <c r="AD334" s="1"/>
      <c r="AE334" s="1"/>
      <c r="AF334" s="1"/>
      <c r="AG334" s="1"/>
      <c r="AH334" s="1"/>
      <c r="AI334" s="1"/>
      <c r="AJ334" s="1"/>
    </row>
    <row r="335" spans="4:36">
      <c r="D335" s="1"/>
      <c r="E335" s="1"/>
      <c r="F335" s="1"/>
      <c r="G335" s="95"/>
      <c r="H335" s="95"/>
      <c r="I335" s="95"/>
      <c r="J335" s="77"/>
      <c r="K335" s="77"/>
      <c r="L335" s="1"/>
      <c r="M335" s="1"/>
      <c r="N335" s="1"/>
      <c r="O335" s="77"/>
      <c r="P335" s="1"/>
      <c r="Q335" s="1"/>
      <c r="R335" s="1"/>
      <c r="S335" s="83"/>
      <c r="T335" s="1"/>
      <c r="U335" s="1"/>
      <c r="V335" s="1"/>
      <c r="W335" s="1"/>
      <c r="X335" s="1"/>
      <c r="Y335" s="1"/>
      <c r="Z335" s="1"/>
      <c r="AA335" s="1"/>
      <c r="AB335" s="1"/>
      <c r="AC335" s="1"/>
      <c r="AD335" s="1"/>
      <c r="AE335" s="1"/>
      <c r="AF335" s="1"/>
      <c r="AG335" s="1"/>
      <c r="AH335" s="1"/>
      <c r="AI335" s="1"/>
      <c r="AJ335" s="1"/>
    </row>
    <row r="336" spans="4:36">
      <c r="D336" s="1"/>
      <c r="E336" s="1"/>
      <c r="F336" s="1"/>
      <c r="G336" s="95"/>
      <c r="H336" s="95"/>
      <c r="I336" s="95"/>
      <c r="J336" s="77"/>
      <c r="K336" s="77"/>
      <c r="L336" s="1"/>
      <c r="M336" s="1"/>
      <c r="N336" s="1"/>
      <c r="O336" s="77"/>
      <c r="P336" s="1"/>
      <c r="Q336" s="1"/>
      <c r="R336" s="1"/>
      <c r="S336" s="83"/>
      <c r="T336" s="1"/>
      <c r="U336" s="1"/>
      <c r="V336" s="1"/>
      <c r="W336" s="1"/>
      <c r="X336" s="1"/>
      <c r="Y336" s="1"/>
      <c r="Z336" s="1"/>
      <c r="AA336" s="1"/>
      <c r="AB336" s="1"/>
      <c r="AC336" s="1"/>
      <c r="AD336" s="1"/>
      <c r="AE336" s="1"/>
      <c r="AF336" s="1"/>
      <c r="AG336" s="1"/>
      <c r="AH336" s="1"/>
      <c r="AI336" s="1"/>
      <c r="AJ336" s="1"/>
    </row>
    <row r="337" spans="4:36">
      <c r="D337" s="1"/>
      <c r="E337" s="1"/>
      <c r="F337" s="1"/>
      <c r="G337" s="95"/>
      <c r="H337" s="95"/>
      <c r="I337" s="95"/>
      <c r="J337" s="77"/>
      <c r="K337" s="77"/>
      <c r="L337" s="1"/>
      <c r="M337" s="1"/>
      <c r="N337" s="1"/>
      <c r="O337" s="77"/>
      <c r="P337" s="1"/>
      <c r="Q337" s="1"/>
      <c r="R337" s="1"/>
      <c r="S337" s="83"/>
      <c r="T337" s="1"/>
      <c r="U337" s="1"/>
      <c r="V337" s="1"/>
      <c r="W337" s="1"/>
      <c r="X337" s="1"/>
      <c r="Y337" s="1"/>
      <c r="Z337" s="1"/>
      <c r="AA337" s="1"/>
      <c r="AB337" s="1"/>
      <c r="AC337" s="1"/>
      <c r="AD337" s="1"/>
      <c r="AE337" s="1"/>
      <c r="AF337" s="1"/>
      <c r="AG337" s="1"/>
      <c r="AH337" s="1"/>
      <c r="AI337" s="1"/>
      <c r="AJ337" s="1"/>
    </row>
    <row r="338" spans="4:36">
      <c r="D338" s="1"/>
      <c r="E338" s="1"/>
      <c r="F338" s="1"/>
      <c r="G338" s="95"/>
      <c r="H338" s="95"/>
      <c r="I338" s="95"/>
      <c r="J338" s="77"/>
      <c r="K338" s="77"/>
      <c r="L338" s="1"/>
      <c r="M338" s="1"/>
      <c r="N338" s="1"/>
      <c r="O338" s="77"/>
      <c r="P338" s="1"/>
      <c r="Q338" s="1"/>
      <c r="R338" s="1"/>
      <c r="S338" s="83"/>
      <c r="T338" s="1"/>
      <c r="U338" s="1"/>
      <c r="V338" s="1"/>
      <c r="W338" s="1"/>
      <c r="X338" s="1"/>
      <c r="Y338" s="1"/>
      <c r="Z338" s="1"/>
      <c r="AA338" s="1"/>
      <c r="AB338" s="1"/>
      <c r="AC338" s="1"/>
      <c r="AD338" s="1"/>
      <c r="AE338" s="1"/>
      <c r="AF338" s="1"/>
      <c r="AG338" s="1"/>
      <c r="AH338" s="1"/>
      <c r="AI338" s="1"/>
      <c r="AJ338" s="1"/>
    </row>
    <row r="339" spans="4:36">
      <c r="D339" s="1"/>
      <c r="E339" s="1"/>
      <c r="F339" s="1"/>
      <c r="G339" s="95"/>
      <c r="H339" s="95"/>
      <c r="I339" s="95"/>
      <c r="J339" s="77"/>
      <c r="K339" s="77"/>
      <c r="L339" s="1"/>
      <c r="M339" s="1"/>
      <c r="N339" s="1"/>
      <c r="O339" s="77"/>
      <c r="P339" s="1"/>
      <c r="Q339" s="1"/>
      <c r="R339" s="1"/>
      <c r="S339" s="83"/>
      <c r="T339" s="1"/>
      <c r="U339" s="1"/>
      <c r="V339" s="1"/>
      <c r="W339" s="1"/>
      <c r="X339" s="1"/>
      <c r="Y339" s="1"/>
      <c r="Z339" s="1"/>
      <c r="AA339" s="1"/>
      <c r="AB339" s="1"/>
      <c r="AC339" s="1"/>
      <c r="AD339" s="1"/>
      <c r="AE339" s="1"/>
      <c r="AF339" s="1"/>
      <c r="AG339" s="1"/>
      <c r="AH339" s="1"/>
      <c r="AI339" s="1"/>
      <c r="AJ339" s="1"/>
    </row>
    <row r="340" spans="4:36">
      <c r="D340" s="1"/>
      <c r="E340" s="1"/>
      <c r="F340" s="1"/>
      <c r="G340" s="95"/>
      <c r="H340" s="95"/>
      <c r="I340" s="95"/>
      <c r="J340" s="77"/>
      <c r="K340" s="77"/>
      <c r="L340" s="1"/>
      <c r="M340" s="1"/>
      <c r="N340" s="1"/>
      <c r="O340" s="77"/>
      <c r="P340" s="1"/>
      <c r="Q340" s="1"/>
      <c r="R340" s="1"/>
      <c r="S340" s="83"/>
      <c r="T340" s="1"/>
      <c r="U340" s="1"/>
      <c r="V340" s="1"/>
      <c r="W340" s="1"/>
      <c r="X340" s="1"/>
      <c r="Y340" s="1"/>
      <c r="Z340" s="1"/>
      <c r="AA340" s="1"/>
      <c r="AB340" s="1"/>
      <c r="AC340" s="1"/>
      <c r="AD340" s="1"/>
      <c r="AE340" s="1"/>
      <c r="AF340" s="1"/>
      <c r="AG340" s="1"/>
      <c r="AH340" s="1"/>
      <c r="AI340" s="1"/>
      <c r="AJ340" s="1"/>
    </row>
    <row r="341" spans="4:36">
      <c r="D341" s="1"/>
      <c r="E341" s="1"/>
      <c r="F341" s="1"/>
      <c r="G341" s="95"/>
      <c r="H341" s="95"/>
      <c r="I341" s="95"/>
      <c r="J341" s="77"/>
      <c r="K341" s="77"/>
      <c r="L341" s="1"/>
      <c r="M341" s="1"/>
      <c r="N341" s="1"/>
      <c r="O341" s="77"/>
      <c r="P341" s="1"/>
      <c r="Q341" s="1"/>
      <c r="R341" s="1"/>
      <c r="S341" s="83"/>
      <c r="T341" s="1"/>
      <c r="U341" s="1"/>
      <c r="V341" s="1"/>
      <c r="W341" s="1"/>
      <c r="X341" s="1"/>
      <c r="Y341" s="1"/>
      <c r="Z341" s="1"/>
      <c r="AA341" s="1"/>
      <c r="AB341" s="1"/>
      <c r="AC341" s="1"/>
      <c r="AD341" s="1"/>
      <c r="AE341" s="1"/>
      <c r="AF341" s="1"/>
      <c r="AG341" s="1"/>
      <c r="AH341" s="1"/>
      <c r="AI341" s="1"/>
      <c r="AJ341" s="1"/>
    </row>
    <row r="342" spans="4:36">
      <c r="D342" s="1"/>
      <c r="E342" s="1"/>
      <c r="F342" s="1"/>
      <c r="G342" s="95"/>
      <c r="H342" s="95"/>
      <c r="I342" s="95"/>
      <c r="J342" s="77"/>
      <c r="K342" s="77"/>
      <c r="L342" s="1"/>
      <c r="M342" s="1"/>
      <c r="N342" s="1"/>
      <c r="O342" s="77"/>
      <c r="P342" s="1"/>
      <c r="Q342" s="1"/>
      <c r="R342" s="1"/>
      <c r="S342" s="83"/>
      <c r="T342" s="1"/>
      <c r="U342" s="1"/>
      <c r="V342" s="1"/>
      <c r="W342" s="1"/>
      <c r="X342" s="1"/>
      <c r="Y342" s="1"/>
      <c r="Z342" s="1"/>
      <c r="AA342" s="1"/>
      <c r="AB342" s="1"/>
      <c r="AC342" s="1"/>
      <c r="AD342" s="1"/>
      <c r="AE342" s="1"/>
      <c r="AF342" s="1"/>
      <c r="AG342" s="1"/>
      <c r="AH342" s="1"/>
      <c r="AI342" s="1"/>
      <c r="AJ342" s="1"/>
    </row>
    <row r="343" spans="4:36">
      <c r="D343" s="1"/>
      <c r="E343" s="1"/>
      <c r="F343" s="1"/>
      <c r="G343" s="95"/>
      <c r="H343" s="95"/>
      <c r="I343" s="95"/>
      <c r="J343" s="77"/>
      <c r="K343" s="77"/>
      <c r="L343" s="1"/>
      <c r="M343" s="1"/>
      <c r="N343" s="1"/>
      <c r="O343" s="77"/>
      <c r="P343" s="1"/>
      <c r="Q343" s="1"/>
      <c r="R343" s="1"/>
      <c r="S343" s="83"/>
      <c r="T343" s="1"/>
      <c r="U343" s="1"/>
      <c r="V343" s="1"/>
      <c r="W343" s="1"/>
      <c r="X343" s="1"/>
      <c r="Y343" s="1"/>
      <c r="Z343" s="1"/>
      <c r="AA343" s="1"/>
      <c r="AB343" s="1"/>
      <c r="AC343" s="1"/>
      <c r="AD343" s="1"/>
      <c r="AE343" s="1"/>
      <c r="AF343" s="1"/>
      <c r="AG343" s="1"/>
      <c r="AH343" s="1"/>
      <c r="AI343" s="1"/>
      <c r="AJ343" s="1"/>
    </row>
    <row r="344" spans="4:36">
      <c r="D344" s="1"/>
      <c r="E344" s="1"/>
      <c r="F344" s="1"/>
      <c r="G344" s="95"/>
      <c r="H344" s="95"/>
      <c r="I344" s="95"/>
      <c r="J344" s="77"/>
      <c r="K344" s="77"/>
      <c r="L344" s="1"/>
      <c r="M344" s="1"/>
      <c r="N344" s="1"/>
      <c r="O344" s="77"/>
      <c r="P344" s="1"/>
      <c r="Q344" s="1"/>
      <c r="R344" s="1"/>
      <c r="S344" s="83"/>
      <c r="T344" s="1"/>
      <c r="U344" s="1"/>
      <c r="V344" s="1"/>
      <c r="W344" s="1"/>
      <c r="X344" s="1"/>
      <c r="Y344" s="1"/>
      <c r="Z344" s="1"/>
      <c r="AA344" s="1"/>
      <c r="AB344" s="1"/>
      <c r="AC344" s="1"/>
      <c r="AD344" s="1"/>
      <c r="AE344" s="1"/>
      <c r="AF344" s="1"/>
      <c r="AG344" s="1"/>
      <c r="AH344" s="1"/>
      <c r="AI344" s="1"/>
      <c r="AJ344" s="1"/>
    </row>
    <row r="345" spans="4:36">
      <c r="D345" s="1"/>
      <c r="E345" s="1"/>
      <c r="F345" s="1"/>
      <c r="G345" s="95"/>
      <c r="H345" s="95"/>
      <c r="I345" s="95"/>
      <c r="J345" s="77"/>
      <c r="K345" s="77"/>
      <c r="L345" s="1"/>
      <c r="M345" s="1"/>
      <c r="N345" s="1"/>
      <c r="O345" s="77"/>
      <c r="P345" s="1"/>
      <c r="Q345" s="1"/>
      <c r="R345" s="1"/>
      <c r="S345" s="83"/>
      <c r="T345" s="1"/>
      <c r="U345" s="1"/>
      <c r="V345" s="1"/>
      <c r="W345" s="1"/>
      <c r="X345" s="1"/>
      <c r="Y345" s="1"/>
      <c r="Z345" s="1"/>
      <c r="AA345" s="1"/>
      <c r="AB345" s="1"/>
      <c r="AC345" s="1"/>
      <c r="AD345" s="1"/>
      <c r="AE345" s="1"/>
      <c r="AF345" s="1"/>
      <c r="AG345" s="1"/>
      <c r="AH345" s="1"/>
      <c r="AI345" s="1"/>
      <c r="AJ345" s="1"/>
    </row>
    <row r="346" spans="4:36">
      <c r="D346" s="1"/>
      <c r="E346" s="1"/>
      <c r="F346" s="1"/>
      <c r="G346" s="95"/>
      <c r="H346" s="95"/>
      <c r="I346" s="95"/>
      <c r="J346" s="77"/>
      <c r="K346" s="77"/>
      <c r="L346" s="1"/>
      <c r="M346" s="1"/>
      <c r="N346" s="1"/>
      <c r="O346" s="77"/>
      <c r="P346" s="1"/>
      <c r="Q346" s="1"/>
      <c r="R346" s="1"/>
      <c r="S346" s="83"/>
      <c r="T346" s="1"/>
      <c r="U346" s="1"/>
      <c r="V346" s="1"/>
      <c r="W346" s="1"/>
      <c r="X346" s="1"/>
      <c r="Y346" s="1"/>
      <c r="Z346" s="1"/>
      <c r="AA346" s="1"/>
      <c r="AB346" s="1"/>
      <c r="AC346" s="1"/>
      <c r="AD346" s="1"/>
      <c r="AE346" s="1"/>
      <c r="AF346" s="1"/>
      <c r="AG346" s="1"/>
      <c r="AH346" s="1"/>
      <c r="AI346" s="1"/>
      <c r="AJ346" s="1"/>
    </row>
    <row r="347" spans="4:36">
      <c r="D347" s="1"/>
      <c r="E347" s="1"/>
      <c r="F347" s="1"/>
      <c r="G347" s="95"/>
      <c r="H347" s="95"/>
      <c r="I347" s="95"/>
      <c r="J347" s="77"/>
      <c r="K347" s="77"/>
      <c r="L347" s="1"/>
      <c r="M347" s="1"/>
      <c r="N347" s="1"/>
      <c r="O347" s="77"/>
      <c r="P347" s="1"/>
      <c r="Q347" s="1"/>
      <c r="R347" s="1"/>
      <c r="S347" s="83"/>
      <c r="T347" s="1"/>
      <c r="U347" s="1"/>
      <c r="V347" s="1"/>
      <c r="W347" s="1"/>
      <c r="X347" s="1"/>
      <c r="Y347" s="1"/>
      <c r="Z347" s="1"/>
      <c r="AA347" s="1"/>
      <c r="AB347" s="1"/>
      <c r="AC347" s="1"/>
      <c r="AD347" s="1"/>
      <c r="AE347" s="1"/>
      <c r="AF347" s="1"/>
      <c r="AG347" s="1"/>
      <c r="AH347" s="1"/>
      <c r="AI347" s="1"/>
      <c r="AJ347" s="1"/>
    </row>
    <row r="348" spans="4:36">
      <c r="D348" s="1"/>
      <c r="E348" s="1"/>
      <c r="F348" s="1"/>
      <c r="G348" s="95"/>
      <c r="H348" s="95"/>
      <c r="I348" s="95"/>
      <c r="J348" s="77"/>
      <c r="K348" s="77"/>
      <c r="L348" s="1"/>
      <c r="M348" s="1"/>
      <c r="N348" s="1"/>
      <c r="O348" s="77"/>
      <c r="P348" s="1"/>
      <c r="Q348" s="1"/>
      <c r="R348" s="1"/>
      <c r="S348" s="83"/>
      <c r="T348" s="1"/>
      <c r="U348" s="1"/>
      <c r="V348" s="1"/>
      <c r="W348" s="1"/>
      <c r="X348" s="1"/>
      <c r="Y348" s="1"/>
      <c r="Z348" s="1"/>
      <c r="AA348" s="1"/>
      <c r="AB348" s="1"/>
      <c r="AC348" s="1"/>
      <c r="AD348" s="1"/>
      <c r="AE348" s="1"/>
      <c r="AF348" s="1"/>
      <c r="AG348" s="1"/>
      <c r="AH348" s="1"/>
      <c r="AI348" s="1"/>
      <c r="AJ348" s="1"/>
    </row>
    <row r="349" spans="4:36">
      <c r="D349" s="1"/>
      <c r="E349" s="1"/>
      <c r="F349" s="1"/>
      <c r="G349" s="95"/>
      <c r="H349" s="95"/>
      <c r="I349" s="95"/>
      <c r="J349" s="77"/>
      <c r="K349" s="77"/>
      <c r="L349" s="1"/>
      <c r="M349" s="1"/>
      <c r="N349" s="1"/>
      <c r="O349" s="77"/>
      <c r="P349" s="1"/>
      <c r="Q349" s="1"/>
      <c r="R349" s="1"/>
      <c r="S349" s="83"/>
      <c r="T349" s="1"/>
      <c r="U349" s="1"/>
      <c r="V349" s="1"/>
      <c r="W349" s="1"/>
      <c r="X349" s="1"/>
      <c r="Y349" s="1"/>
      <c r="Z349" s="1"/>
      <c r="AA349" s="1"/>
      <c r="AB349" s="1"/>
      <c r="AC349" s="1"/>
      <c r="AD349" s="1"/>
      <c r="AE349" s="1"/>
      <c r="AF349" s="1"/>
      <c r="AG349" s="1"/>
      <c r="AH349" s="1"/>
      <c r="AI349" s="1"/>
      <c r="AJ349" s="1"/>
    </row>
    <row r="350" spans="4:36">
      <c r="D350" s="1"/>
      <c r="E350" s="1"/>
      <c r="F350" s="1"/>
      <c r="G350" s="95"/>
      <c r="H350" s="95"/>
      <c r="I350" s="95"/>
      <c r="J350" s="77"/>
      <c r="K350" s="77"/>
      <c r="L350" s="1"/>
      <c r="M350" s="1"/>
      <c r="N350" s="1"/>
      <c r="O350" s="77"/>
      <c r="P350" s="1"/>
      <c r="Q350" s="1"/>
      <c r="R350" s="1"/>
      <c r="S350" s="83"/>
      <c r="T350" s="1"/>
      <c r="U350" s="1"/>
      <c r="V350" s="1"/>
      <c r="W350" s="1"/>
      <c r="X350" s="1"/>
      <c r="Y350" s="1"/>
      <c r="Z350" s="1"/>
      <c r="AA350" s="1"/>
      <c r="AB350" s="1"/>
      <c r="AC350" s="1"/>
      <c r="AD350" s="1"/>
      <c r="AE350" s="1"/>
      <c r="AF350" s="1"/>
      <c r="AG350" s="1"/>
      <c r="AH350" s="1"/>
      <c r="AI350" s="1"/>
      <c r="AJ350" s="1"/>
    </row>
    <row r="351" spans="4:36">
      <c r="D351" s="1"/>
      <c r="E351" s="1"/>
      <c r="F351" s="1"/>
      <c r="G351" s="95"/>
      <c r="H351" s="95"/>
      <c r="I351" s="95"/>
      <c r="J351" s="77"/>
      <c r="K351" s="77"/>
      <c r="L351" s="1"/>
      <c r="M351" s="1"/>
      <c r="N351" s="1"/>
      <c r="O351" s="77"/>
      <c r="P351" s="1"/>
      <c r="Q351" s="1"/>
      <c r="R351" s="1"/>
      <c r="S351" s="83"/>
      <c r="T351" s="1"/>
      <c r="U351" s="1"/>
      <c r="V351" s="1"/>
      <c r="W351" s="1"/>
      <c r="X351" s="1"/>
      <c r="Y351" s="1"/>
      <c r="Z351" s="1"/>
      <c r="AA351" s="1"/>
      <c r="AB351" s="1"/>
      <c r="AC351" s="1"/>
      <c r="AD351" s="1"/>
      <c r="AE351" s="1"/>
      <c r="AF351" s="1"/>
      <c r="AG351" s="1"/>
      <c r="AH351" s="1"/>
      <c r="AI351" s="1"/>
      <c r="AJ351" s="1"/>
    </row>
    <row r="352" spans="4:36">
      <c r="D352" s="1"/>
      <c r="E352" s="1"/>
      <c r="F352" s="1"/>
      <c r="G352" s="95"/>
      <c r="H352" s="95"/>
      <c r="I352" s="95"/>
      <c r="J352" s="77"/>
      <c r="K352" s="77"/>
      <c r="L352" s="1"/>
      <c r="M352" s="1"/>
      <c r="N352" s="1"/>
      <c r="O352" s="77"/>
      <c r="P352" s="1"/>
      <c r="Q352" s="1"/>
      <c r="R352" s="1"/>
      <c r="S352" s="83"/>
      <c r="T352" s="1"/>
      <c r="U352" s="1"/>
      <c r="V352" s="1"/>
      <c r="W352" s="1"/>
      <c r="X352" s="1"/>
      <c r="Y352" s="1"/>
      <c r="Z352" s="1"/>
      <c r="AA352" s="1"/>
      <c r="AB352" s="1"/>
      <c r="AC352" s="1"/>
      <c r="AD352" s="1"/>
      <c r="AE352" s="1"/>
      <c r="AF352" s="1"/>
      <c r="AG352" s="1"/>
      <c r="AH352" s="1"/>
      <c r="AI352" s="1"/>
      <c r="AJ352" s="1"/>
    </row>
    <row r="353" spans="4:36">
      <c r="D353" s="1"/>
      <c r="E353" s="1"/>
      <c r="F353" s="1"/>
      <c r="G353" s="95"/>
      <c r="H353" s="95"/>
      <c r="I353" s="95"/>
      <c r="J353" s="77"/>
      <c r="K353" s="77"/>
      <c r="L353" s="1"/>
      <c r="M353" s="1"/>
      <c r="N353" s="1"/>
      <c r="O353" s="77"/>
      <c r="P353" s="1"/>
      <c r="Q353" s="1"/>
      <c r="R353" s="1"/>
      <c r="S353" s="83"/>
      <c r="T353" s="1"/>
      <c r="U353" s="1"/>
      <c r="V353" s="1"/>
      <c r="W353" s="1"/>
      <c r="X353" s="1"/>
      <c r="Y353" s="1"/>
      <c r="Z353" s="1"/>
      <c r="AA353" s="1"/>
      <c r="AB353" s="1"/>
      <c r="AC353" s="1"/>
      <c r="AD353" s="1"/>
      <c r="AE353" s="1"/>
      <c r="AF353" s="1"/>
      <c r="AG353" s="1"/>
      <c r="AH353" s="1"/>
      <c r="AI353" s="1"/>
      <c r="AJ353" s="1"/>
    </row>
    <row r="354" spans="4:36">
      <c r="D354" s="1"/>
      <c r="E354" s="1"/>
      <c r="F354" s="1"/>
      <c r="G354" s="95"/>
      <c r="H354" s="95"/>
      <c r="I354" s="95"/>
      <c r="J354" s="77"/>
      <c r="K354" s="77"/>
      <c r="L354" s="1"/>
      <c r="M354" s="1"/>
      <c r="N354" s="1"/>
      <c r="O354" s="77"/>
      <c r="P354" s="1"/>
      <c r="Q354" s="1"/>
      <c r="R354" s="1"/>
      <c r="S354" s="83"/>
      <c r="T354" s="1"/>
      <c r="U354" s="1"/>
      <c r="V354" s="1"/>
      <c r="W354" s="1"/>
      <c r="X354" s="1"/>
      <c r="Y354" s="1"/>
      <c r="Z354" s="1"/>
      <c r="AA354" s="1"/>
      <c r="AB354" s="1"/>
      <c r="AC354" s="1"/>
      <c r="AD354" s="1"/>
      <c r="AE354" s="1"/>
      <c r="AF354" s="1"/>
      <c r="AG354" s="1"/>
      <c r="AH354" s="1"/>
      <c r="AI354" s="1"/>
      <c r="AJ354" s="1"/>
    </row>
    <row r="355" spans="4:36">
      <c r="D355" s="1"/>
      <c r="E355" s="1"/>
      <c r="F355" s="1"/>
      <c r="G355" s="95"/>
      <c r="H355" s="95"/>
      <c r="I355" s="95"/>
      <c r="J355" s="77"/>
      <c r="K355" s="77"/>
      <c r="L355" s="1"/>
      <c r="M355" s="1"/>
      <c r="N355" s="1"/>
      <c r="O355" s="77"/>
      <c r="P355" s="1"/>
      <c r="Q355" s="1"/>
      <c r="R355" s="1"/>
      <c r="S355" s="83"/>
      <c r="T355" s="1"/>
      <c r="U355" s="1"/>
      <c r="V355" s="1"/>
      <c r="W355" s="1"/>
      <c r="X355" s="1"/>
      <c r="Y355" s="1"/>
      <c r="Z355" s="1"/>
      <c r="AA355" s="1"/>
      <c r="AB355" s="1"/>
      <c r="AC355" s="1"/>
      <c r="AD355" s="1"/>
      <c r="AE355" s="1"/>
      <c r="AF355" s="1"/>
      <c r="AG355" s="1"/>
      <c r="AH355" s="1"/>
      <c r="AI355" s="1"/>
      <c r="AJ355" s="1"/>
    </row>
    <row r="356" spans="4:36">
      <c r="D356" s="1"/>
      <c r="E356" s="1"/>
      <c r="F356" s="1"/>
      <c r="G356" s="95"/>
      <c r="H356" s="95"/>
      <c r="I356" s="95"/>
      <c r="J356" s="77"/>
      <c r="K356" s="77"/>
      <c r="L356" s="1"/>
      <c r="M356" s="1"/>
      <c r="N356" s="1"/>
      <c r="O356" s="77"/>
      <c r="P356" s="1"/>
      <c r="Q356" s="1"/>
      <c r="R356" s="1"/>
      <c r="S356" s="83"/>
      <c r="T356" s="1"/>
      <c r="U356" s="1"/>
      <c r="V356" s="1"/>
      <c r="W356" s="1"/>
      <c r="X356" s="1"/>
      <c r="Y356" s="1"/>
      <c r="Z356" s="1"/>
      <c r="AA356" s="1"/>
      <c r="AB356" s="1"/>
      <c r="AC356" s="1"/>
      <c r="AD356" s="1"/>
      <c r="AE356" s="1"/>
      <c r="AF356" s="1"/>
      <c r="AG356" s="1"/>
      <c r="AH356" s="1"/>
      <c r="AI356" s="1"/>
      <c r="AJ356" s="1"/>
    </row>
    <row r="357" spans="4:36">
      <c r="D357" s="1"/>
      <c r="E357" s="1"/>
      <c r="F357" s="1"/>
      <c r="G357" s="95"/>
      <c r="H357" s="95"/>
      <c r="I357" s="95"/>
      <c r="J357" s="77"/>
      <c r="K357" s="77"/>
      <c r="L357" s="1"/>
      <c r="M357" s="1"/>
      <c r="N357" s="1"/>
      <c r="O357" s="77"/>
      <c r="P357" s="1"/>
      <c r="Q357" s="1"/>
      <c r="R357" s="1"/>
      <c r="S357" s="83"/>
      <c r="T357" s="1"/>
      <c r="U357" s="1"/>
      <c r="V357" s="1"/>
      <c r="W357" s="1"/>
      <c r="X357" s="1"/>
      <c r="Y357" s="1"/>
      <c r="Z357" s="1"/>
      <c r="AA357" s="1"/>
      <c r="AB357" s="1"/>
      <c r="AC357" s="1"/>
      <c r="AD357" s="1"/>
      <c r="AE357" s="1"/>
      <c r="AF357" s="1"/>
      <c r="AG357" s="1"/>
      <c r="AH357" s="1"/>
      <c r="AI357" s="1"/>
      <c r="AJ357" s="1"/>
    </row>
    <row r="358" spans="4:36">
      <c r="D358" s="1"/>
      <c r="E358" s="1"/>
      <c r="F358" s="1"/>
      <c r="G358" s="95"/>
      <c r="H358" s="95"/>
      <c r="I358" s="95"/>
      <c r="J358" s="77"/>
      <c r="K358" s="77"/>
      <c r="L358" s="1"/>
      <c r="M358" s="1"/>
      <c r="N358" s="1"/>
      <c r="O358" s="77"/>
      <c r="P358" s="1"/>
      <c r="Q358" s="1"/>
      <c r="R358" s="1"/>
      <c r="S358" s="83"/>
      <c r="T358" s="1"/>
      <c r="U358" s="1"/>
      <c r="V358" s="1"/>
      <c r="W358" s="1"/>
      <c r="X358" s="1"/>
      <c r="Y358" s="1"/>
      <c r="Z358" s="1"/>
      <c r="AA358" s="1"/>
      <c r="AB358" s="1"/>
      <c r="AC358" s="1"/>
      <c r="AD358" s="1"/>
      <c r="AE358" s="1"/>
      <c r="AF358" s="1"/>
      <c r="AG358" s="1"/>
      <c r="AH358" s="1"/>
      <c r="AI358" s="1"/>
      <c r="AJ358" s="1"/>
    </row>
    <row r="359" spans="4:36">
      <c r="D359" s="1"/>
      <c r="E359" s="1"/>
      <c r="F359" s="1"/>
      <c r="G359" s="95"/>
      <c r="H359" s="95"/>
      <c r="I359" s="95"/>
      <c r="J359" s="77"/>
      <c r="K359" s="77"/>
      <c r="L359" s="1"/>
      <c r="M359" s="1"/>
      <c r="N359" s="1"/>
      <c r="O359" s="77"/>
      <c r="P359" s="1"/>
      <c r="Q359" s="1"/>
      <c r="R359" s="1"/>
      <c r="S359" s="83"/>
      <c r="T359" s="1"/>
      <c r="U359" s="1"/>
      <c r="V359" s="1"/>
      <c r="W359" s="1"/>
      <c r="X359" s="1"/>
      <c r="Y359" s="1"/>
      <c r="Z359" s="1"/>
      <c r="AA359" s="1"/>
      <c r="AB359" s="1"/>
      <c r="AC359" s="1"/>
      <c r="AD359" s="1"/>
      <c r="AE359" s="1"/>
      <c r="AF359" s="1"/>
      <c r="AG359" s="1"/>
      <c r="AH359" s="1"/>
      <c r="AI359" s="1"/>
      <c r="AJ359" s="1"/>
    </row>
    <row r="360" spans="4:36">
      <c r="D360" s="1"/>
      <c r="E360" s="1"/>
      <c r="F360" s="1"/>
      <c r="G360" s="95"/>
      <c r="H360" s="95"/>
      <c r="I360" s="95"/>
      <c r="J360" s="77"/>
      <c r="K360" s="77"/>
      <c r="L360" s="1"/>
      <c r="M360" s="1"/>
      <c r="N360" s="1"/>
      <c r="O360" s="77"/>
      <c r="P360" s="1"/>
      <c r="Q360" s="1"/>
      <c r="R360" s="1"/>
      <c r="S360" s="83"/>
      <c r="T360" s="1"/>
      <c r="U360" s="1"/>
      <c r="V360" s="1"/>
      <c r="W360" s="1"/>
      <c r="X360" s="1"/>
      <c r="Y360" s="1"/>
      <c r="Z360" s="1"/>
      <c r="AA360" s="1"/>
      <c r="AB360" s="1"/>
      <c r="AC360" s="1"/>
      <c r="AD360" s="1"/>
      <c r="AE360" s="1"/>
      <c r="AF360" s="1"/>
      <c r="AG360" s="1"/>
      <c r="AH360" s="1"/>
      <c r="AI360" s="1"/>
      <c r="AJ360" s="1"/>
    </row>
    <row r="361" spans="4:36">
      <c r="D361" s="1"/>
      <c r="E361" s="1"/>
      <c r="F361" s="1"/>
      <c r="G361" s="95"/>
      <c r="H361" s="95"/>
      <c r="I361" s="95"/>
      <c r="J361" s="77"/>
      <c r="K361" s="77"/>
      <c r="L361" s="1"/>
      <c r="M361" s="1"/>
      <c r="N361" s="1"/>
      <c r="O361" s="77"/>
      <c r="P361" s="1"/>
      <c r="Q361" s="1"/>
      <c r="R361" s="1"/>
      <c r="S361" s="83"/>
      <c r="T361" s="1"/>
      <c r="U361" s="1"/>
      <c r="V361" s="1"/>
      <c r="W361" s="1"/>
      <c r="X361" s="1"/>
      <c r="Y361" s="1"/>
      <c r="Z361" s="1"/>
      <c r="AA361" s="1"/>
      <c r="AB361" s="1"/>
      <c r="AC361" s="1"/>
      <c r="AD361" s="1"/>
      <c r="AE361" s="1"/>
      <c r="AF361" s="1"/>
      <c r="AG361" s="1"/>
      <c r="AH361" s="1"/>
      <c r="AI361" s="1"/>
      <c r="AJ361" s="1"/>
    </row>
    <row r="362" spans="4:36">
      <c r="D362" s="1"/>
      <c r="E362" s="1"/>
      <c r="F362" s="1"/>
      <c r="G362" s="95"/>
      <c r="H362" s="95"/>
      <c r="I362" s="95"/>
      <c r="J362" s="77"/>
      <c r="K362" s="77"/>
      <c r="L362" s="1"/>
      <c r="M362" s="1"/>
      <c r="N362" s="1"/>
      <c r="O362" s="77"/>
      <c r="P362" s="1"/>
      <c r="Q362" s="1"/>
      <c r="R362" s="1"/>
      <c r="S362" s="83"/>
      <c r="T362" s="1"/>
      <c r="U362" s="1"/>
      <c r="V362" s="1"/>
      <c r="W362" s="1"/>
      <c r="X362" s="1"/>
      <c r="Y362" s="1"/>
      <c r="Z362" s="1"/>
      <c r="AA362" s="1"/>
      <c r="AB362" s="1"/>
      <c r="AC362" s="1"/>
      <c r="AD362" s="1"/>
      <c r="AE362" s="1"/>
      <c r="AF362" s="1"/>
      <c r="AG362" s="1"/>
      <c r="AH362" s="1"/>
      <c r="AI362" s="1"/>
      <c r="AJ362" s="1"/>
    </row>
    <row r="363" spans="4:36">
      <c r="D363" s="1"/>
      <c r="E363" s="1"/>
      <c r="F363" s="1"/>
      <c r="G363" s="95"/>
      <c r="H363" s="95"/>
      <c r="I363" s="95"/>
      <c r="J363" s="77"/>
      <c r="K363" s="77"/>
      <c r="L363" s="1"/>
      <c r="M363" s="1"/>
      <c r="N363" s="1"/>
      <c r="O363" s="77"/>
      <c r="P363" s="1"/>
      <c r="Q363" s="1"/>
      <c r="R363" s="1"/>
      <c r="S363" s="83"/>
      <c r="T363" s="1"/>
      <c r="U363" s="1"/>
      <c r="V363" s="1"/>
      <c r="W363" s="1"/>
      <c r="X363" s="1"/>
      <c r="Y363" s="1"/>
      <c r="Z363" s="1"/>
      <c r="AA363" s="1"/>
      <c r="AB363" s="1"/>
      <c r="AC363" s="1"/>
      <c r="AD363" s="1"/>
      <c r="AE363" s="1"/>
      <c r="AF363" s="1"/>
      <c r="AG363" s="1"/>
      <c r="AH363" s="1"/>
      <c r="AI363" s="1"/>
      <c r="AJ363" s="1"/>
    </row>
    <row r="364" spans="4:36">
      <c r="D364" s="1"/>
      <c r="E364" s="1"/>
      <c r="F364" s="1"/>
      <c r="G364" s="95"/>
      <c r="H364" s="95"/>
      <c r="I364" s="95"/>
      <c r="J364" s="77"/>
      <c r="K364" s="77"/>
      <c r="L364" s="1"/>
      <c r="M364" s="1"/>
      <c r="N364" s="1"/>
      <c r="O364" s="77"/>
      <c r="P364" s="1"/>
      <c r="Q364" s="1"/>
      <c r="R364" s="1"/>
      <c r="S364" s="83"/>
      <c r="T364" s="1"/>
      <c r="U364" s="1"/>
      <c r="V364" s="1"/>
      <c r="W364" s="1"/>
      <c r="X364" s="1"/>
      <c r="Y364" s="1"/>
      <c r="Z364" s="1"/>
      <c r="AA364" s="1"/>
      <c r="AB364" s="1"/>
      <c r="AC364" s="1"/>
      <c r="AD364" s="1"/>
      <c r="AE364" s="1"/>
      <c r="AF364" s="1"/>
      <c r="AG364" s="1"/>
      <c r="AH364" s="1"/>
      <c r="AI364" s="1"/>
      <c r="AJ364" s="1"/>
    </row>
    <row r="365" spans="4:36">
      <c r="D365" s="1"/>
      <c r="E365" s="1"/>
      <c r="F365" s="1"/>
      <c r="G365" s="95"/>
      <c r="H365" s="95"/>
      <c r="I365" s="95"/>
      <c r="J365" s="77"/>
      <c r="K365" s="77"/>
      <c r="L365" s="1"/>
      <c r="M365" s="1"/>
      <c r="N365" s="1"/>
      <c r="O365" s="77"/>
      <c r="P365" s="1"/>
      <c r="Q365" s="1"/>
      <c r="R365" s="1"/>
      <c r="S365" s="83"/>
      <c r="T365" s="1"/>
      <c r="U365" s="1"/>
      <c r="V365" s="1"/>
      <c r="W365" s="1"/>
      <c r="X365" s="1"/>
      <c r="Y365" s="1"/>
      <c r="Z365" s="1"/>
      <c r="AA365" s="1"/>
      <c r="AB365" s="1"/>
      <c r="AC365" s="1"/>
      <c r="AD365" s="1"/>
      <c r="AE365" s="1"/>
      <c r="AF365" s="1"/>
      <c r="AG365" s="1"/>
      <c r="AH365" s="1"/>
      <c r="AI365" s="1"/>
      <c r="AJ365" s="1"/>
    </row>
    <row r="366" spans="4:36">
      <c r="D366" s="1"/>
      <c r="E366" s="1"/>
      <c r="F366" s="1"/>
      <c r="G366" s="95"/>
      <c r="H366" s="95"/>
      <c r="I366" s="95"/>
      <c r="J366" s="77"/>
      <c r="K366" s="77"/>
      <c r="L366" s="1"/>
      <c r="M366" s="1"/>
      <c r="N366" s="1"/>
      <c r="O366" s="77"/>
      <c r="P366" s="1"/>
      <c r="Q366" s="1"/>
      <c r="R366" s="1"/>
      <c r="S366" s="83"/>
      <c r="T366" s="1"/>
      <c r="U366" s="1"/>
      <c r="V366" s="1"/>
      <c r="W366" s="1"/>
      <c r="X366" s="1"/>
      <c r="Y366" s="1"/>
      <c r="Z366" s="1"/>
      <c r="AA366" s="1"/>
      <c r="AB366" s="1"/>
      <c r="AC366" s="1"/>
      <c r="AD366" s="1"/>
      <c r="AE366" s="1"/>
      <c r="AF366" s="1"/>
      <c r="AG366" s="1"/>
      <c r="AH366" s="1"/>
      <c r="AI366" s="1"/>
      <c r="AJ366" s="1"/>
    </row>
    <row r="367" spans="4:36">
      <c r="D367" s="1"/>
      <c r="E367" s="1"/>
      <c r="F367" s="1"/>
      <c r="G367" s="95"/>
      <c r="H367" s="95"/>
      <c r="I367" s="95"/>
      <c r="J367" s="77"/>
      <c r="K367" s="77"/>
      <c r="L367" s="1"/>
      <c r="M367" s="1"/>
      <c r="N367" s="1"/>
      <c r="O367" s="77"/>
      <c r="P367" s="1"/>
      <c r="Q367" s="1"/>
      <c r="R367" s="1"/>
      <c r="S367" s="83"/>
      <c r="T367" s="1"/>
      <c r="U367" s="1"/>
      <c r="V367" s="1"/>
      <c r="W367" s="1"/>
      <c r="X367" s="1"/>
      <c r="Y367" s="1"/>
      <c r="Z367" s="1"/>
      <c r="AA367" s="1"/>
      <c r="AB367" s="1"/>
      <c r="AC367" s="1"/>
      <c r="AD367" s="1"/>
      <c r="AE367" s="1"/>
      <c r="AF367" s="1"/>
      <c r="AG367" s="1"/>
      <c r="AH367" s="1"/>
      <c r="AI367" s="1"/>
      <c r="AJ367" s="1"/>
    </row>
    <row r="368" spans="4:36">
      <c r="D368" s="1"/>
      <c r="E368" s="1"/>
      <c r="F368" s="1"/>
      <c r="G368" s="95"/>
      <c r="H368" s="95"/>
      <c r="I368" s="95"/>
      <c r="J368" s="77"/>
      <c r="K368" s="77"/>
      <c r="L368" s="1"/>
      <c r="M368" s="1"/>
      <c r="N368" s="1"/>
      <c r="O368" s="77"/>
      <c r="P368" s="1"/>
      <c r="Q368" s="1"/>
      <c r="R368" s="1"/>
      <c r="S368" s="83"/>
      <c r="T368" s="1"/>
      <c r="U368" s="1"/>
      <c r="V368" s="1"/>
      <c r="W368" s="1"/>
      <c r="X368" s="1"/>
      <c r="Y368" s="1"/>
      <c r="Z368" s="1"/>
      <c r="AA368" s="1"/>
      <c r="AB368" s="1"/>
      <c r="AC368" s="1"/>
      <c r="AD368" s="1"/>
      <c r="AE368" s="1"/>
      <c r="AF368" s="1"/>
      <c r="AG368" s="1"/>
      <c r="AH368" s="1"/>
      <c r="AI368" s="1"/>
      <c r="AJ368" s="1"/>
    </row>
    <row r="369" spans="4:36">
      <c r="D369" s="1"/>
      <c r="E369" s="1"/>
      <c r="F369" s="1"/>
      <c r="G369" s="95"/>
      <c r="H369" s="95"/>
      <c r="I369" s="95"/>
      <c r="J369" s="77"/>
      <c r="K369" s="77"/>
      <c r="L369" s="1"/>
      <c r="M369" s="1"/>
      <c r="N369" s="1"/>
      <c r="O369" s="77"/>
      <c r="P369" s="1"/>
      <c r="Q369" s="1"/>
      <c r="R369" s="1"/>
      <c r="S369" s="83"/>
      <c r="T369" s="1"/>
      <c r="U369" s="1"/>
      <c r="V369" s="1"/>
      <c r="W369" s="1"/>
      <c r="X369" s="1"/>
      <c r="Y369" s="1"/>
      <c r="Z369" s="1"/>
      <c r="AA369" s="1"/>
      <c r="AB369" s="1"/>
      <c r="AC369" s="1"/>
      <c r="AD369" s="1"/>
      <c r="AE369" s="1"/>
      <c r="AF369" s="1"/>
      <c r="AG369" s="1"/>
      <c r="AH369" s="1"/>
      <c r="AI369" s="1"/>
      <c r="AJ369" s="1"/>
    </row>
    <row r="370" spans="4:36">
      <c r="D370" s="1"/>
      <c r="E370" s="1"/>
      <c r="F370" s="1"/>
      <c r="G370" s="95"/>
      <c r="H370" s="95"/>
      <c r="I370" s="95"/>
      <c r="J370" s="77"/>
      <c r="K370" s="77"/>
      <c r="L370" s="1"/>
      <c r="M370" s="1"/>
      <c r="N370" s="1"/>
      <c r="O370" s="77"/>
      <c r="P370" s="1"/>
      <c r="Q370" s="1"/>
      <c r="R370" s="1"/>
      <c r="S370" s="83"/>
      <c r="T370" s="1"/>
      <c r="U370" s="1"/>
      <c r="V370" s="1"/>
      <c r="W370" s="1"/>
      <c r="X370" s="1"/>
      <c r="Y370" s="1"/>
      <c r="Z370" s="1"/>
      <c r="AA370" s="1"/>
      <c r="AB370" s="1"/>
      <c r="AC370" s="1"/>
      <c r="AD370" s="1"/>
      <c r="AE370" s="1"/>
      <c r="AF370" s="1"/>
      <c r="AG370" s="1"/>
      <c r="AH370" s="1"/>
      <c r="AI370" s="1"/>
      <c r="AJ370" s="1"/>
    </row>
    <row r="371" spans="4:36">
      <c r="D371" s="1"/>
      <c r="E371" s="1"/>
      <c r="F371" s="1"/>
      <c r="G371" s="95"/>
      <c r="H371" s="95"/>
      <c r="I371" s="95"/>
      <c r="J371" s="77"/>
      <c r="K371" s="77"/>
      <c r="L371" s="1"/>
      <c r="M371" s="1"/>
      <c r="N371" s="1"/>
      <c r="O371" s="77"/>
      <c r="P371" s="1"/>
      <c r="Q371" s="1"/>
      <c r="R371" s="1"/>
      <c r="S371" s="83"/>
      <c r="T371" s="1"/>
      <c r="U371" s="1"/>
      <c r="V371" s="1"/>
      <c r="W371" s="1"/>
      <c r="X371" s="1"/>
      <c r="Y371" s="1"/>
      <c r="Z371" s="1"/>
      <c r="AA371" s="1"/>
      <c r="AB371" s="1"/>
      <c r="AC371" s="1"/>
      <c r="AD371" s="1"/>
      <c r="AE371" s="1"/>
      <c r="AF371" s="1"/>
      <c r="AG371" s="1"/>
      <c r="AH371" s="1"/>
      <c r="AI371" s="1"/>
      <c r="AJ371" s="1"/>
    </row>
    <row r="372" spans="4:36">
      <c r="D372" s="1"/>
      <c r="E372" s="1"/>
      <c r="F372" s="1"/>
      <c r="G372" s="95"/>
      <c r="H372" s="95"/>
      <c r="I372" s="95"/>
      <c r="J372" s="77"/>
      <c r="K372" s="77"/>
      <c r="L372" s="1"/>
      <c r="M372" s="1"/>
      <c r="N372" s="1"/>
      <c r="O372" s="77"/>
      <c r="P372" s="1"/>
      <c r="Q372" s="1"/>
      <c r="R372" s="1"/>
      <c r="S372" s="83"/>
      <c r="T372" s="1"/>
      <c r="U372" s="1"/>
      <c r="V372" s="1"/>
      <c r="W372" s="1"/>
      <c r="X372" s="1"/>
      <c r="Y372" s="1"/>
      <c r="Z372" s="1"/>
      <c r="AA372" s="1"/>
      <c r="AB372" s="1"/>
      <c r="AC372" s="1"/>
      <c r="AD372" s="1"/>
      <c r="AE372" s="1"/>
      <c r="AF372" s="1"/>
      <c r="AG372" s="1"/>
      <c r="AH372" s="1"/>
      <c r="AI372" s="1"/>
      <c r="AJ372" s="1"/>
    </row>
    <row r="373" spans="4:36">
      <c r="D373" s="1"/>
      <c r="E373" s="1"/>
      <c r="F373" s="1"/>
      <c r="G373" s="95"/>
      <c r="H373" s="95"/>
      <c r="I373" s="95"/>
      <c r="J373" s="77"/>
      <c r="K373" s="77"/>
      <c r="L373" s="1"/>
      <c r="M373" s="1"/>
      <c r="N373" s="1"/>
      <c r="O373" s="77"/>
      <c r="P373" s="1"/>
      <c r="Q373" s="1"/>
      <c r="R373" s="1"/>
      <c r="S373" s="83"/>
      <c r="T373" s="1"/>
      <c r="U373" s="1"/>
      <c r="V373" s="1"/>
      <c r="W373" s="1"/>
      <c r="X373" s="1"/>
      <c r="Y373" s="1"/>
      <c r="Z373" s="1"/>
      <c r="AA373" s="1"/>
      <c r="AB373" s="1"/>
      <c r="AC373" s="1"/>
      <c r="AD373" s="1"/>
      <c r="AE373" s="1"/>
      <c r="AF373" s="1"/>
      <c r="AG373" s="1"/>
      <c r="AH373" s="1"/>
      <c r="AI373" s="1"/>
      <c r="AJ373" s="1"/>
    </row>
    <row r="374" spans="4:36">
      <c r="D374" s="1"/>
      <c r="E374" s="1"/>
      <c r="F374" s="1"/>
      <c r="G374" s="95"/>
      <c r="H374" s="95"/>
      <c r="I374" s="95"/>
      <c r="J374" s="77"/>
      <c r="K374" s="77"/>
      <c r="L374" s="1"/>
      <c r="M374" s="1"/>
      <c r="N374" s="1"/>
      <c r="O374" s="77"/>
      <c r="P374" s="1"/>
      <c r="Q374" s="1"/>
      <c r="R374" s="1"/>
      <c r="S374" s="83"/>
      <c r="T374" s="1"/>
      <c r="U374" s="1"/>
      <c r="V374" s="1"/>
      <c r="W374" s="1"/>
      <c r="X374" s="1"/>
      <c r="Y374" s="1"/>
      <c r="Z374" s="1"/>
      <c r="AA374" s="1"/>
      <c r="AB374" s="1"/>
      <c r="AC374" s="1"/>
      <c r="AD374" s="1"/>
      <c r="AE374" s="1"/>
      <c r="AF374" s="1"/>
      <c r="AG374" s="1"/>
      <c r="AH374" s="1"/>
      <c r="AI374" s="1"/>
      <c r="AJ374" s="1"/>
    </row>
    <row r="375" spans="4:36">
      <c r="D375" s="1"/>
      <c r="E375" s="1"/>
      <c r="F375" s="1"/>
      <c r="G375" s="95"/>
      <c r="H375" s="95"/>
      <c r="I375" s="95"/>
      <c r="J375" s="77"/>
      <c r="K375" s="77"/>
      <c r="L375" s="1"/>
      <c r="M375" s="1"/>
      <c r="N375" s="1"/>
      <c r="O375" s="77"/>
      <c r="P375" s="1"/>
      <c r="Q375" s="1"/>
      <c r="R375" s="1"/>
      <c r="S375" s="83"/>
      <c r="T375" s="1"/>
      <c r="U375" s="1"/>
      <c r="V375" s="1"/>
      <c r="W375" s="1"/>
      <c r="X375" s="1"/>
      <c r="Y375" s="1"/>
      <c r="Z375" s="1"/>
      <c r="AA375" s="1"/>
      <c r="AB375" s="1"/>
      <c r="AC375" s="1"/>
      <c r="AD375" s="1"/>
      <c r="AE375" s="1"/>
      <c r="AF375" s="1"/>
      <c r="AG375" s="1"/>
      <c r="AH375" s="1"/>
      <c r="AI375" s="1"/>
      <c r="AJ375" s="1"/>
    </row>
    <row r="376" spans="4:36">
      <c r="D376" s="1"/>
      <c r="E376" s="1"/>
      <c r="F376" s="1"/>
      <c r="G376" s="95"/>
      <c r="H376" s="95"/>
      <c r="I376" s="95"/>
      <c r="J376" s="77"/>
      <c r="K376" s="77"/>
      <c r="L376" s="1"/>
      <c r="M376" s="1"/>
      <c r="N376" s="1"/>
      <c r="O376" s="77"/>
      <c r="P376" s="1"/>
      <c r="Q376" s="1"/>
      <c r="R376" s="1"/>
      <c r="S376" s="83"/>
      <c r="T376" s="1"/>
      <c r="U376" s="1"/>
      <c r="V376" s="1"/>
      <c r="W376" s="1"/>
      <c r="X376" s="1"/>
      <c r="Y376" s="1"/>
      <c r="Z376" s="1"/>
      <c r="AA376" s="1"/>
      <c r="AB376" s="1"/>
      <c r="AC376" s="1"/>
      <c r="AD376" s="1"/>
      <c r="AE376" s="1"/>
      <c r="AF376" s="1"/>
      <c r="AG376" s="1"/>
      <c r="AH376" s="1"/>
      <c r="AI376" s="1"/>
      <c r="AJ376" s="1"/>
    </row>
    <row r="377" spans="4:36">
      <c r="D377" s="1"/>
      <c r="E377" s="1"/>
      <c r="F377" s="1"/>
      <c r="G377" s="95"/>
      <c r="H377" s="95"/>
      <c r="I377" s="95"/>
      <c r="J377" s="77"/>
      <c r="K377" s="77"/>
      <c r="L377" s="1"/>
      <c r="M377" s="1"/>
      <c r="N377" s="1"/>
      <c r="O377" s="77"/>
      <c r="P377" s="1"/>
      <c r="Q377" s="1"/>
      <c r="R377" s="1"/>
      <c r="S377" s="83"/>
      <c r="T377" s="1"/>
      <c r="U377" s="1"/>
      <c r="V377" s="1"/>
      <c r="W377" s="1"/>
      <c r="X377" s="1"/>
      <c r="Y377" s="1"/>
      <c r="Z377" s="1"/>
      <c r="AA377" s="1"/>
      <c r="AB377" s="1"/>
      <c r="AC377" s="1"/>
      <c r="AD377" s="1"/>
      <c r="AE377" s="1"/>
      <c r="AF377" s="1"/>
      <c r="AG377" s="1"/>
      <c r="AH377" s="1"/>
      <c r="AI377" s="1"/>
      <c r="AJ377" s="1"/>
    </row>
    <row r="378" spans="4:36">
      <c r="D378" s="1"/>
      <c r="E378" s="1"/>
      <c r="F378" s="1"/>
      <c r="G378" s="95"/>
      <c r="H378" s="95"/>
      <c r="I378" s="95"/>
      <c r="J378" s="77"/>
      <c r="K378" s="77"/>
      <c r="L378" s="1"/>
      <c r="M378" s="1"/>
      <c r="N378" s="1"/>
      <c r="O378" s="77"/>
      <c r="P378" s="1"/>
      <c r="Q378" s="1"/>
      <c r="R378" s="1"/>
      <c r="S378" s="83"/>
      <c r="T378" s="1"/>
      <c r="U378" s="1"/>
      <c r="V378" s="1"/>
      <c r="W378" s="1"/>
      <c r="X378" s="1"/>
      <c r="Y378" s="1"/>
      <c r="Z378" s="1"/>
      <c r="AA378" s="1"/>
      <c r="AB378" s="1"/>
      <c r="AC378" s="1"/>
      <c r="AD378" s="1"/>
      <c r="AE378" s="1"/>
      <c r="AF378" s="1"/>
      <c r="AG378" s="1"/>
      <c r="AH378" s="1"/>
      <c r="AI378" s="1"/>
      <c r="AJ378" s="1"/>
    </row>
    <row r="379" spans="4:36">
      <c r="D379" s="1"/>
      <c r="E379" s="1"/>
      <c r="F379" s="1"/>
      <c r="G379" s="95"/>
      <c r="H379" s="95"/>
      <c r="I379" s="95"/>
      <c r="J379" s="77"/>
      <c r="K379" s="77"/>
      <c r="L379" s="1"/>
      <c r="M379" s="1"/>
      <c r="N379" s="1"/>
      <c r="O379" s="77"/>
      <c r="P379" s="1"/>
      <c r="Q379" s="1"/>
      <c r="R379" s="1"/>
      <c r="S379" s="83"/>
      <c r="T379" s="1"/>
      <c r="U379" s="1"/>
      <c r="V379" s="1"/>
      <c r="W379" s="1"/>
      <c r="X379" s="1"/>
      <c r="Y379" s="1"/>
      <c r="Z379" s="1"/>
      <c r="AA379" s="1"/>
      <c r="AB379" s="1"/>
      <c r="AC379" s="1"/>
      <c r="AD379" s="1"/>
      <c r="AE379" s="1"/>
      <c r="AF379" s="1"/>
      <c r="AG379" s="1"/>
      <c r="AH379" s="1"/>
      <c r="AI379" s="1"/>
      <c r="AJ379" s="1"/>
    </row>
    <row r="380" spans="4:36">
      <c r="D380" s="1"/>
      <c r="E380" s="1"/>
      <c r="F380" s="1"/>
      <c r="G380" s="95"/>
      <c r="H380" s="95"/>
      <c r="I380" s="95"/>
      <c r="J380" s="77"/>
      <c r="K380" s="77"/>
      <c r="L380" s="1"/>
      <c r="M380" s="1"/>
      <c r="N380" s="1"/>
      <c r="O380" s="77"/>
      <c r="P380" s="1"/>
      <c r="Q380" s="1"/>
      <c r="R380" s="1"/>
      <c r="S380" s="83"/>
      <c r="T380" s="1"/>
      <c r="U380" s="1"/>
      <c r="V380" s="1"/>
      <c r="W380" s="1"/>
      <c r="X380" s="1"/>
      <c r="Y380" s="1"/>
      <c r="Z380" s="1"/>
      <c r="AA380" s="1"/>
      <c r="AB380" s="1"/>
      <c r="AC380" s="1"/>
      <c r="AD380" s="1"/>
      <c r="AE380" s="1"/>
      <c r="AF380" s="1"/>
      <c r="AG380" s="1"/>
      <c r="AH380" s="1"/>
      <c r="AI380" s="1"/>
      <c r="AJ380" s="1"/>
    </row>
    <row r="381" spans="4:36">
      <c r="D381" s="1"/>
      <c r="E381" s="1"/>
      <c r="F381" s="1"/>
      <c r="G381" s="95"/>
      <c r="H381" s="95"/>
      <c r="I381" s="95"/>
      <c r="J381" s="77"/>
      <c r="K381" s="77"/>
      <c r="L381" s="1"/>
      <c r="M381" s="1"/>
      <c r="N381" s="1"/>
      <c r="O381" s="77"/>
      <c r="P381" s="1"/>
      <c r="Q381" s="1"/>
      <c r="R381" s="1"/>
      <c r="S381" s="83"/>
      <c r="T381" s="1"/>
      <c r="U381" s="1"/>
      <c r="V381" s="1"/>
      <c r="W381" s="1"/>
      <c r="X381" s="1"/>
      <c r="Y381" s="1"/>
      <c r="Z381" s="1"/>
      <c r="AA381" s="1"/>
      <c r="AB381" s="1"/>
      <c r="AC381" s="1"/>
      <c r="AD381" s="1"/>
      <c r="AE381" s="1"/>
      <c r="AF381" s="1"/>
      <c r="AG381" s="1"/>
      <c r="AH381" s="1"/>
      <c r="AI381" s="1"/>
      <c r="AJ381" s="1"/>
    </row>
    <row r="382" spans="4:36">
      <c r="D382" s="1"/>
      <c r="E382" s="1"/>
      <c r="F382" s="1"/>
      <c r="G382" s="95"/>
      <c r="H382" s="95"/>
      <c r="I382" s="95"/>
      <c r="J382" s="77"/>
      <c r="K382" s="77"/>
      <c r="L382" s="1"/>
      <c r="M382" s="1"/>
      <c r="N382" s="1"/>
      <c r="O382" s="77"/>
      <c r="P382" s="1"/>
      <c r="Q382" s="1"/>
      <c r="R382" s="1"/>
      <c r="S382" s="83"/>
      <c r="T382" s="1"/>
      <c r="U382" s="1"/>
      <c r="V382" s="1"/>
      <c r="W382" s="1"/>
      <c r="X382" s="1"/>
      <c r="Y382" s="1"/>
      <c r="Z382" s="1"/>
      <c r="AA382" s="1"/>
      <c r="AB382" s="1"/>
      <c r="AC382" s="1"/>
      <c r="AD382" s="1"/>
      <c r="AE382" s="1"/>
      <c r="AF382" s="1"/>
      <c r="AG382" s="1"/>
      <c r="AH382" s="1"/>
      <c r="AI382" s="1"/>
      <c r="AJ382" s="1"/>
    </row>
    <row r="383" spans="4:36">
      <c r="D383" s="1"/>
      <c r="E383" s="1"/>
      <c r="F383" s="1"/>
      <c r="G383" s="95"/>
      <c r="H383" s="95"/>
      <c r="I383" s="95"/>
      <c r="J383" s="77"/>
      <c r="K383" s="77"/>
      <c r="L383" s="1"/>
      <c r="M383" s="1"/>
      <c r="N383" s="1"/>
      <c r="O383" s="77"/>
      <c r="P383" s="1"/>
      <c r="Q383" s="1"/>
      <c r="R383" s="1"/>
      <c r="S383" s="83"/>
      <c r="T383" s="1"/>
      <c r="U383" s="1"/>
      <c r="V383" s="1"/>
      <c r="W383" s="1"/>
      <c r="X383" s="1"/>
      <c r="Y383" s="1"/>
      <c r="Z383" s="1"/>
      <c r="AA383" s="1"/>
      <c r="AB383" s="1"/>
      <c r="AC383" s="1"/>
      <c r="AD383" s="1"/>
      <c r="AE383" s="1"/>
      <c r="AF383" s="1"/>
      <c r="AG383" s="1"/>
      <c r="AH383" s="1"/>
      <c r="AI383" s="1"/>
      <c r="AJ383" s="1"/>
    </row>
    <row r="384" spans="4:36">
      <c r="D384" s="1"/>
      <c r="E384" s="1"/>
      <c r="F384" s="1"/>
      <c r="G384" s="95"/>
      <c r="H384" s="95"/>
      <c r="I384" s="95"/>
      <c r="J384" s="77"/>
      <c r="K384" s="77"/>
      <c r="L384" s="1"/>
      <c r="M384" s="1"/>
      <c r="N384" s="1"/>
      <c r="O384" s="77"/>
      <c r="P384" s="1"/>
      <c r="Q384" s="1"/>
      <c r="R384" s="1"/>
      <c r="S384" s="83"/>
      <c r="T384" s="1"/>
      <c r="U384" s="1"/>
      <c r="V384" s="1"/>
      <c r="W384" s="1"/>
      <c r="X384" s="1"/>
      <c r="Y384" s="1"/>
      <c r="Z384" s="1"/>
      <c r="AA384" s="1"/>
      <c r="AB384" s="1"/>
      <c r="AC384" s="1"/>
      <c r="AD384" s="1"/>
      <c r="AE384" s="1"/>
      <c r="AF384" s="1"/>
      <c r="AG384" s="1"/>
      <c r="AH384" s="1"/>
      <c r="AI384" s="1"/>
      <c r="AJ384" s="1"/>
    </row>
    <row r="385" spans="4:36">
      <c r="D385" s="1"/>
      <c r="E385" s="1"/>
      <c r="F385" s="1"/>
      <c r="G385" s="95"/>
      <c r="H385" s="95"/>
      <c r="I385" s="95"/>
      <c r="J385" s="77"/>
      <c r="K385" s="77"/>
      <c r="L385" s="1"/>
      <c r="M385" s="1"/>
      <c r="N385" s="1"/>
      <c r="O385" s="77"/>
      <c r="P385" s="1"/>
      <c r="Q385" s="1"/>
      <c r="R385" s="1"/>
      <c r="S385" s="83"/>
      <c r="T385" s="1"/>
      <c r="U385" s="1"/>
      <c r="V385" s="1"/>
      <c r="W385" s="1"/>
      <c r="X385" s="1"/>
      <c r="Y385" s="1"/>
      <c r="Z385" s="1"/>
      <c r="AA385" s="1"/>
      <c r="AB385" s="1"/>
      <c r="AC385" s="1"/>
      <c r="AD385" s="1"/>
      <c r="AE385" s="1"/>
      <c r="AF385" s="1"/>
      <c r="AG385" s="1"/>
      <c r="AH385" s="1"/>
      <c r="AI385" s="1"/>
      <c r="AJ385" s="1"/>
    </row>
    <row r="386" spans="4:36">
      <c r="D386" s="1"/>
      <c r="E386" s="1"/>
      <c r="F386" s="1"/>
      <c r="G386" s="95"/>
      <c r="H386" s="95"/>
      <c r="I386" s="95"/>
      <c r="J386" s="77"/>
      <c r="K386" s="77"/>
      <c r="L386" s="1"/>
      <c r="M386" s="1"/>
      <c r="N386" s="1"/>
      <c r="O386" s="77"/>
      <c r="P386" s="1"/>
      <c r="Q386" s="1"/>
      <c r="R386" s="1"/>
      <c r="S386" s="83"/>
      <c r="T386" s="1"/>
      <c r="U386" s="1"/>
      <c r="V386" s="1"/>
      <c r="W386" s="1"/>
      <c r="X386" s="1"/>
      <c r="Y386" s="1"/>
      <c r="Z386" s="1"/>
      <c r="AA386" s="1"/>
      <c r="AB386" s="1"/>
      <c r="AC386" s="1"/>
      <c r="AD386" s="1"/>
      <c r="AE386" s="1"/>
      <c r="AF386" s="1"/>
      <c r="AG386" s="1"/>
      <c r="AH386" s="1"/>
      <c r="AI386" s="1"/>
      <c r="AJ386" s="1"/>
    </row>
    <row r="387" spans="4:36">
      <c r="D387" s="1"/>
      <c r="E387" s="1"/>
      <c r="F387" s="1"/>
      <c r="G387" s="95"/>
      <c r="H387" s="95"/>
      <c r="I387" s="95"/>
      <c r="J387" s="77"/>
      <c r="K387" s="77"/>
      <c r="L387" s="1"/>
      <c r="M387" s="1"/>
      <c r="N387" s="1"/>
      <c r="O387" s="77"/>
      <c r="P387" s="1"/>
      <c r="Q387" s="1"/>
      <c r="R387" s="1"/>
      <c r="S387" s="83"/>
      <c r="T387" s="1"/>
      <c r="U387" s="1"/>
      <c r="V387" s="1"/>
      <c r="W387" s="1"/>
      <c r="X387" s="1"/>
      <c r="Y387" s="1"/>
      <c r="Z387" s="1"/>
      <c r="AA387" s="1"/>
      <c r="AB387" s="1"/>
      <c r="AC387" s="1"/>
      <c r="AD387" s="1"/>
      <c r="AE387" s="1"/>
      <c r="AF387" s="1"/>
      <c r="AG387" s="1"/>
      <c r="AH387" s="1"/>
      <c r="AI387" s="1"/>
      <c r="AJ387" s="1"/>
    </row>
    <row r="388" spans="4:36">
      <c r="D388" s="1"/>
      <c r="E388" s="1"/>
      <c r="F388" s="1"/>
      <c r="G388" s="95"/>
      <c r="H388" s="95"/>
      <c r="I388" s="95"/>
      <c r="J388" s="77"/>
      <c r="K388" s="77"/>
      <c r="L388" s="1"/>
      <c r="M388" s="1"/>
      <c r="N388" s="1"/>
      <c r="O388" s="77"/>
      <c r="P388" s="1"/>
      <c r="Q388" s="1"/>
      <c r="R388" s="1"/>
      <c r="S388" s="83"/>
      <c r="T388" s="1"/>
      <c r="U388" s="1"/>
      <c r="V388" s="1"/>
      <c r="W388" s="1"/>
      <c r="X388" s="1"/>
      <c r="Y388" s="1"/>
      <c r="Z388" s="1"/>
      <c r="AA388" s="1"/>
      <c r="AB388" s="1"/>
      <c r="AC388" s="1"/>
      <c r="AD388" s="1"/>
      <c r="AE388" s="1"/>
      <c r="AF388" s="1"/>
      <c r="AG388" s="1"/>
      <c r="AH388" s="1"/>
      <c r="AI388" s="1"/>
      <c r="AJ388" s="1"/>
    </row>
    <row r="389" spans="4:36">
      <c r="D389" s="1"/>
      <c r="E389" s="1"/>
      <c r="F389" s="1"/>
      <c r="G389" s="95"/>
      <c r="H389" s="95"/>
      <c r="I389" s="95"/>
      <c r="J389" s="77"/>
      <c r="K389" s="77"/>
      <c r="L389" s="1"/>
      <c r="M389" s="1"/>
      <c r="N389" s="1"/>
      <c r="O389" s="77"/>
      <c r="P389" s="1"/>
      <c r="Q389" s="1"/>
      <c r="R389" s="1"/>
      <c r="S389" s="83"/>
      <c r="T389" s="1"/>
      <c r="U389" s="1"/>
      <c r="V389" s="1"/>
      <c r="W389" s="1"/>
      <c r="X389" s="1"/>
      <c r="Y389" s="1"/>
      <c r="Z389" s="1"/>
      <c r="AA389" s="1"/>
      <c r="AB389" s="1"/>
      <c r="AC389" s="1"/>
      <c r="AD389" s="1"/>
      <c r="AE389" s="1"/>
      <c r="AF389" s="1"/>
      <c r="AG389" s="1"/>
      <c r="AH389" s="1"/>
      <c r="AI389" s="1"/>
      <c r="AJ389" s="1"/>
    </row>
    <row r="390" spans="4:36">
      <c r="D390" s="1"/>
      <c r="E390" s="1"/>
      <c r="F390" s="1"/>
      <c r="G390" s="95"/>
      <c r="H390" s="95"/>
      <c r="I390" s="95"/>
      <c r="J390" s="77"/>
      <c r="K390" s="77"/>
      <c r="L390" s="1"/>
      <c r="M390" s="1"/>
      <c r="N390" s="1"/>
      <c r="O390" s="77"/>
      <c r="P390" s="1"/>
      <c r="Q390" s="1"/>
      <c r="R390" s="1"/>
      <c r="S390" s="83"/>
      <c r="T390" s="1"/>
      <c r="U390" s="1"/>
      <c r="V390" s="1"/>
      <c r="W390" s="1"/>
      <c r="X390" s="1"/>
      <c r="Y390" s="1"/>
      <c r="Z390" s="1"/>
      <c r="AA390" s="1"/>
      <c r="AB390" s="1"/>
      <c r="AC390" s="1"/>
      <c r="AD390" s="1"/>
      <c r="AE390" s="1"/>
      <c r="AF390" s="1"/>
      <c r="AG390" s="1"/>
      <c r="AH390" s="1"/>
      <c r="AI390" s="1"/>
      <c r="AJ390" s="1"/>
    </row>
    <row r="391" spans="4:36">
      <c r="D391" s="1"/>
      <c r="E391" s="1"/>
      <c r="F391" s="1"/>
      <c r="G391" s="95"/>
      <c r="H391" s="95"/>
      <c r="I391" s="95"/>
      <c r="J391" s="77"/>
      <c r="K391" s="77"/>
      <c r="L391" s="1"/>
      <c r="M391" s="1"/>
      <c r="N391" s="1"/>
      <c r="O391" s="77"/>
      <c r="P391" s="1"/>
      <c r="Q391" s="1"/>
      <c r="R391" s="1"/>
      <c r="S391" s="83"/>
      <c r="T391" s="1"/>
      <c r="U391" s="1"/>
      <c r="V391" s="1"/>
      <c r="W391" s="1"/>
      <c r="X391" s="1"/>
      <c r="Y391" s="1"/>
      <c r="Z391" s="1"/>
      <c r="AA391" s="1"/>
      <c r="AB391" s="1"/>
      <c r="AC391" s="1"/>
      <c r="AD391" s="1"/>
      <c r="AE391" s="1"/>
      <c r="AF391" s="1"/>
      <c r="AG391" s="1"/>
      <c r="AH391" s="1"/>
      <c r="AI391" s="1"/>
      <c r="AJ391" s="1"/>
    </row>
    <row r="392" spans="4:36">
      <c r="D392" s="1"/>
      <c r="E392" s="1"/>
      <c r="F392" s="1"/>
      <c r="G392" s="95"/>
      <c r="H392" s="95"/>
      <c r="I392" s="95"/>
      <c r="J392" s="77"/>
      <c r="K392" s="77"/>
      <c r="L392" s="1"/>
      <c r="M392" s="1"/>
      <c r="N392" s="1"/>
      <c r="O392" s="77"/>
      <c r="P392" s="1"/>
      <c r="Q392" s="1"/>
      <c r="R392" s="1"/>
      <c r="S392" s="83"/>
      <c r="T392" s="1"/>
      <c r="U392" s="1"/>
      <c r="V392" s="1"/>
      <c r="W392" s="1"/>
      <c r="X392" s="1"/>
      <c r="Y392" s="1"/>
      <c r="Z392" s="1"/>
      <c r="AA392" s="1"/>
      <c r="AB392" s="1"/>
      <c r="AC392" s="1"/>
      <c r="AD392" s="1"/>
      <c r="AE392" s="1"/>
      <c r="AF392" s="1"/>
      <c r="AG392" s="1"/>
      <c r="AH392" s="1"/>
      <c r="AI392" s="1"/>
      <c r="AJ392" s="1"/>
    </row>
    <row r="393" spans="4:36">
      <c r="D393" s="1"/>
      <c r="E393" s="1"/>
      <c r="F393" s="1"/>
      <c r="G393" s="95"/>
      <c r="H393" s="95"/>
      <c r="I393" s="95"/>
      <c r="J393" s="77"/>
      <c r="K393" s="77"/>
      <c r="L393" s="1"/>
      <c r="M393" s="1"/>
      <c r="N393" s="1"/>
      <c r="O393" s="77"/>
      <c r="P393" s="1"/>
      <c r="Q393" s="1"/>
      <c r="R393" s="1"/>
      <c r="S393" s="83"/>
      <c r="T393" s="1"/>
      <c r="U393" s="1"/>
      <c r="V393" s="1"/>
      <c r="W393" s="1"/>
      <c r="X393" s="1"/>
      <c r="Y393" s="1"/>
      <c r="Z393" s="1"/>
      <c r="AA393" s="1"/>
      <c r="AB393" s="1"/>
      <c r="AC393" s="1"/>
      <c r="AD393" s="1"/>
      <c r="AE393" s="1"/>
      <c r="AF393" s="1"/>
      <c r="AG393" s="1"/>
      <c r="AH393" s="1"/>
      <c r="AI393" s="1"/>
      <c r="AJ393" s="1"/>
    </row>
    <row r="394" spans="4:36">
      <c r="D394" s="1"/>
      <c r="E394" s="1"/>
      <c r="F394" s="1"/>
      <c r="G394" s="95"/>
      <c r="H394" s="95"/>
      <c r="I394" s="95"/>
      <c r="J394" s="77"/>
      <c r="K394" s="77"/>
      <c r="L394" s="1"/>
      <c r="M394" s="1"/>
      <c r="N394" s="1"/>
      <c r="O394" s="77"/>
      <c r="P394" s="1"/>
      <c r="Q394" s="1"/>
      <c r="R394" s="1"/>
      <c r="S394" s="83"/>
      <c r="T394" s="1"/>
      <c r="U394" s="1"/>
      <c r="V394" s="1"/>
      <c r="W394" s="1"/>
      <c r="X394" s="1"/>
      <c r="Y394" s="1"/>
      <c r="Z394" s="1"/>
      <c r="AA394" s="1"/>
      <c r="AB394" s="1"/>
      <c r="AC394" s="1"/>
      <c r="AD394" s="1"/>
      <c r="AE394" s="1"/>
      <c r="AF394" s="1"/>
      <c r="AG394" s="1"/>
      <c r="AH394" s="1"/>
      <c r="AI394" s="1"/>
      <c r="AJ394" s="1"/>
    </row>
    <row r="395" spans="4:36">
      <c r="D395" s="1"/>
      <c r="E395" s="1"/>
      <c r="F395" s="1"/>
      <c r="G395" s="95"/>
      <c r="H395" s="95"/>
      <c r="I395" s="95"/>
      <c r="J395" s="77"/>
      <c r="K395" s="77"/>
      <c r="L395" s="1"/>
      <c r="M395" s="1"/>
      <c r="N395" s="1"/>
      <c r="O395" s="77"/>
      <c r="P395" s="1"/>
      <c r="Q395" s="1"/>
      <c r="R395" s="1"/>
      <c r="S395" s="83"/>
      <c r="T395" s="1"/>
      <c r="U395" s="1"/>
      <c r="V395" s="1"/>
      <c r="W395" s="1"/>
      <c r="X395" s="1"/>
      <c r="Y395" s="1"/>
      <c r="Z395" s="1"/>
      <c r="AA395" s="1"/>
      <c r="AB395" s="1"/>
      <c r="AC395" s="1"/>
      <c r="AD395" s="1"/>
      <c r="AE395" s="1"/>
      <c r="AF395" s="1"/>
      <c r="AG395" s="1"/>
      <c r="AH395" s="1"/>
      <c r="AI395" s="1"/>
      <c r="AJ395" s="1"/>
    </row>
    <row r="396" spans="4:36">
      <c r="D396" s="1"/>
      <c r="E396" s="1"/>
      <c r="F396" s="1"/>
      <c r="G396" s="95"/>
      <c r="H396" s="95"/>
      <c r="I396" s="95"/>
      <c r="J396" s="77"/>
      <c r="K396" s="77"/>
      <c r="L396" s="1"/>
      <c r="M396" s="1"/>
      <c r="N396" s="1"/>
      <c r="O396" s="77"/>
      <c r="P396" s="1"/>
      <c r="Q396" s="1"/>
      <c r="R396" s="1"/>
      <c r="S396" s="83"/>
      <c r="T396" s="1"/>
      <c r="U396" s="1"/>
      <c r="V396" s="1"/>
      <c r="W396" s="1"/>
      <c r="X396" s="1"/>
      <c r="Y396" s="1"/>
      <c r="Z396" s="1"/>
      <c r="AA396" s="1"/>
      <c r="AB396" s="1"/>
      <c r="AC396" s="1"/>
      <c r="AD396" s="1"/>
      <c r="AE396" s="1"/>
      <c r="AF396" s="1"/>
      <c r="AG396" s="1"/>
      <c r="AH396" s="1"/>
      <c r="AI396" s="1"/>
      <c r="AJ396" s="1"/>
    </row>
    <row r="397" spans="4:36">
      <c r="D397" s="1"/>
      <c r="E397" s="1"/>
      <c r="F397" s="1"/>
      <c r="G397" s="95"/>
      <c r="H397" s="95"/>
      <c r="I397" s="95"/>
      <c r="J397" s="77"/>
      <c r="K397" s="77"/>
      <c r="L397" s="1"/>
      <c r="M397" s="1"/>
      <c r="N397" s="1"/>
      <c r="O397" s="77"/>
      <c r="P397" s="1"/>
      <c r="Q397" s="1"/>
      <c r="R397" s="1"/>
      <c r="S397" s="83"/>
      <c r="T397" s="1"/>
      <c r="U397" s="1"/>
      <c r="V397" s="1"/>
      <c r="W397" s="1"/>
      <c r="X397" s="1"/>
      <c r="Y397" s="1"/>
      <c r="Z397" s="1"/>
      <c r="AA397" s="1"/>
      <c r="AB397" s="1"/>
      <c r="AC397" s="1"/>
      <c r="AD397" s="1"/>
      <c r="AE397" s="1"/>
      <c r="AF397" s="1"/>
      <c r="AG397" s="1"/>
      <c r="AH397" s="1"/>
      <c r="AI397" s="1"/>
      <c r="AJ397" s="1"/>
    </row>
    <row r="398" spans="4:36">
      <c r="D398" s="1"/>
      <c r="E398" s="1"/>
      <c r="F398" s="1"/>
      <c r="G398" s="95"/>
      <c r="H398" s="95"/>
      <c r="I398" s="95"/>
      <c r="J398" s="77"/>
      <c r="K398" s="77"/>
      <c r="L398" s="1"/>
      <c r="M398" s="1"/>
      <c r="N398" s="1"/>
      <c r="O398" s="77"/>
      <c r="P398" s="1"/>
      <c r="Q398" s="1"/>
      <c r="R398" s="1"/>
      <c r="S398" s="83"/>
      <c r="T398" s="1"/>
      <c r="U398" s="1"/>
      <c r="V398" s="1"/>
      <c r="W398" s="1"/>
      <c r="X398" s="1"/>
      <c r="Y398" s="1"/>
      <c r="Z398" s="1"/>
      <c r="AA398" s="1"/>
      <c r="AB398" s="1"/>
      <c r="AC398" s="1"/>
      <c r="AD398" s="1"/>
      <c r="AE398" s="1"/>
      <c r="AF398" s="1"/>
      <c r="AG398" s="1"/>
      <c r="AH398" s="1"/>
      <c r="AI398" s="1"/>
      <c r="AJ398" s="1"/>
    </row>
    <row r="399" spans="4:36">
      <c r="D399" s="1"/>
      <c r="E399" s="1"/>
      <c r="F399" s="1"/>
      <c r="G399" s="95"/>
      <c r="H399" s="95"/>
      <c r="I399" s="95"/>
      <c r="J399" s="77"/>
      <c r="K399" s="77"/>
      <c r="L399" s="1"/>
      <c r="M399" s="1"/>
      <c r="N399" s="1"/>
      <c r="O399" s="77"/>
      <c r="P399" s="1"/>
      <c r="Q399" s="1"/>
      <c r="R399" s="1"/>
      <c r="S399" s="83"/>
      <c r="T399" s="1"/>
      <c r="U399" s="1"/>
      <c r="V399" s="1"/>
      <c r="W399" s="1"/>
      <c r="X399" s="1"/>
      <c r="Y399" s="1"/>
      <c r="Z399" s="1"/>
      <c r="AA399" s="1"/>
      <c r="AB399" s="1"/>
      <c r="AC399" s="1"/>
      <c r="AD399" s="1"/>
      <c r="AE399" s="1"/>
      <c r="AF399" s="1"/>
      <c r="AG399" s="1"/>
      <c r="AH399" s="1"/>
      <c r="AI399" s="1"/>
      <c r="AJ399" s="1"/>
    </row>
    <row r="400" spans="4:36">
      <c r="D400" s="1"/>
      <c r="E400" s="1"/>
      <c r="F400" s="1"/>
      <c r="G400" s="95"/>
      <c r="H400" s="95"/>
      <c r="I400" s="95"/>
      <c r="J400" s="77"/>
      <c r="K400" s="77"/>
      <c r="L400" s="1"/>
      <c r="M400" s="1"/>
      <c r="N400" s="1"/>
      <c r="O400" s="77"/>
      <c r="P400" s="1"/>
      <c r="Q400" s="1"/>
      <c r="R400" s="1"/>
      <c r="S400" s="83"/>
      <c r="T400" s="1"/>
      <c r="U400" s="1"/>
      <c r="V400" s="1"/>
      <c r="W400" s="1"/>
      <c r="X400" s="1"/>
      <c r="Y400" s="1"/>
      <c r="Z400" s="1"/>
      <c r="AA400" s="1"/>
      <c r="AB400" s="1"/>
      <c r="AC400" s="1"/>
      <c r="AD400" s="1"/>
      <c r="AE400" s="1"/>
      <c r="AF400" s="1"/>
      <c r="AG400" s="1"/>
      <c r="AH400" s="1"/>
      <c r="AI400" s="1"/>
      <c r="AJ400" s="1"/>
    </row>
    <row r="401" spans="4:36">
      <c r="D401" s="1"/>
      <c r="E401" s="1"/>
      <c r="F401" s="1"/>
      <c r="G401" s="95"/>
      <c r="H401" s="95"/>
      <c r="I401" s="95"/>
      <c r="J401" s="77"/>
      <c r="K401" s="77"/>
      <c r="L401" s="1"/>
      <c r="M401" s="1"/>
      <c r="N401" s="1"/>
      <c r="O401" s="77"/>
      <c r="P401" s="1"/>
      <c r="Q401" s="1"/>
      <c r="R401" s="1"/>
      <c r="S401" s="83"/>
      <c r="T401" s="1"/>
      <c r="U401" s="1"/>
      <c r="V401" s="1"/>
      <c r="W401" s="1"/>
      <c r="X401" s="1"/>
      <c r="Y401" s="1"/>
      <c r="Z401" s="1"/>
      <c r="AA401" s="1"/>
      <c r="AB401" s="1"/>
      <c r="AC401" s="1"/>
      <c r="AD401" s="1"/>
      <c r="AE401" s="1"/>
      <c r="AF401" s="1"/>
      <c r="AG401" s="1"/>
      <c r="AH401" s="1"/>
      <c r="AI401" s="1"/>
      <c r="AJ401" s="1"/>
    </row>
    <row r="402" spans="4:36">
      <c r="D402" s="1"/>
      <c r="E402" s="1"/>
      <c r="F402" s="1"/>
      <c r="G402" s="95"/>
      <c r="H402" s="95"/>
      <c r="I402" s="95"/>
      <c r="J402" s="77"/>
      <c r="K402" s="77"/>
      <c r="L402" s="1"/>
      <c r="M402" s="1"/>
      <c r="N402" s="1"/>
      <c r="O402" s="77"/>
      <c r="P402" s="1"/>
      <c r="Q402" s="1"/>
      <c r="R402" s="1"/>
      <c r="S402" s="83"/>
      <c r="T402" s="1"/>
      <c r="U402" s="1"/>
      <c r="V402" s="1"/>
      <c r="W402" s="1"/>
      <c r="X402" s="1"/>
      <c r="Y402" s="1"/>
      <c r="Z402" s="1"/>
      <c r="AA402" s="1"/>
      <c r="AB402" s="1"/>
      <c r="AC402" s="1"/>
      <c r="AD402" s="1"/>
      <c r="AE402" s="1"/>
      <c r="AF402" s="1"/>
      <c r="AG402" s="1"/>
      <c r="AH402" s="1"/>
      <c r="AI402" s="1"/>
      <c r="AJ402" s="1"/>
    </row>
    <row r="403" spans="4:36">
      <c r="D403" s="1"/>
      <c r="E403" s="1"/>
      <c r="F403" s="1"/>
      <c r="G403" s="95"/>
      <c r="H403" s="95"/>
      <c r="I403" s="95"/>
      <c r="J403" s="77"/>
      <c r="K403" s="77"/>
      <c r="L403" s="1"/>
      <c r="M403" s="1"/>
      <c r="N403" s="1"/>
      <c r="O403" s="77"/>
      <c r="P403" s="1"/>
      <c r="Q403" s="1"/>
      <c r="R403" s="1"/>
      <c r="S403" s="83"/>
      <c r="T403" s="1"/>
      <c r="U403" s="1"/>
      <c r="V403" s="1"/>
      <c r="W403" s="1"/>
      <c r="X403" s="1"/>
      <c r="Y403" s="1"/>
      <c r="Z403" s="1"/>
      <c r="AA403" s="1"/>
      <c r="AB403" s="1"/>
      <c r="AC403" s="1"/>
      <c r="AD403" s="1"/>
      <c r="AE403" s="1"/>
      <c r="AF403" s="1"/>
      <c r="AG403" s="1"/>
      <c r="AH403" s="1"/>
      <c r="AI403" s="1"/>
      <c r="AJ403" s="1"/>
    </row>
    <row r="404" spans="4:36">
      <c r="D404" s="1"/>
      <c r="E404" s="1"/>
      <c r="F404" s="1"/>
      <c r="G404" s="95"/>
      <c r="H404" s="95"/>
      <c r="I404" s="95"/>
      <c r="J404" s="77"/>
      <c r="K404" s="77"/>
      <c r="L404" s="1"/>
      <c r="M404" s="1"/>
      <c r="N404" s="1"/>
      <c r="O404" s="77"/>
      <c r="P404" s="1"/>
      <c r="Q404" s="1"/>
      <c r="R404" s="1"/>
      <c r="S404" s="83"/>
      <c r="T404" s="1"/>
      <c r="U404" s="1"/>
      <c r="V404" s="1"/>
      <c r="W404" s="1"/>
      <c r="X404" s="1"/>
      <c r="Y404" s="1"/>
      <c r="Z404" s="1"/>
      <c r="AA404" s="1"/>
      <c r="AB404" s="1"/>
      <c r="AC404" s="1"/>
      <c r="AD404" s="1"/>
      <c r="AE404" s="1"/>
      <c r="AF404" s="1"/>
      <c r="AG404" s="1"/>
      <c r="AH404" s="1"/>
      <c r="AI404" s="1"/>
      <c r="AJ404" s="1"/>
    </row>
    <row r="405" spans="4:36">
      <c r="D405" s="1"/>
      <c r="E405" s="1"/>
      <c r="F405" s="1"/>
      <c r="G405" s="95"/>
      <c r="H405" s="95"/>
      <c r="I405" s="95"/>
      <c r="J405" s="77"/>
      <c r="K405" s="77"/>
      <c r="L405" s="1"/>
      <c r="M405" s="1"/>
      <c r="N405" s="1"/>
      <c r="O405" s="77"/>
      <c r="P405" s="1"/>
      <c r="Q405" s="1"/>
      <c r="R405" s="1"/>
      <c r="S405" s="83"/>
      <c r="T405" s="1"/>
      <c r="U405" s="1"/>
      <c r="V405" s="1"/>
      <c r="W405" s="1"/>
      <c r="X405" s="1"/>
      <c r="Y405" s="1"/>
      <c r="Z405" s="1"/>
      <c r="AA405" s="1"/>
      <c r="AB405" s="1"/>
      <c r="AC405" s="1"/>
      <c r="AD405" s="1"/>
      <c r="AE405" s="1"/>
      <c r="AF405" s="1"/>
      <c r="AG405" s="1"/>
      <c r="AH405" s="1"/>
      <c r="AI405" s="1"/>
      <c r="AJ405" s="1"/>
    </row>
    <row r="406" spans="4:36">
      <c r="D406" s="1"/>
      <c r="E406" s="1"/>
      <c r="F406" s="1"/>
      <c r="G406" s="95"/>
      <c r="H406" s="95"/>
      <c r="I406" s="95"/>
      <c r="J406" s="77"/>
      <c r="K406" s="77"/>
      <c r="L406" s="1"/>
      <c r="M406" s="1"/>
      <c r="N406" s="1"/>
      <c r="O406" s="77"/>
      <c r="P406" s="1"/>
      <c r="Q406" s="1"/>
      <c r="R406" s="1"/>
      <c r="S406" s="83"/>
      <c r="T406" s="1"/>
      <c r="U406" s="1"/>
      <c r="V406" s="1"/>
      <c r="W406" s="1"/>
      <c r="X406" s="1"/>
      <c r="Y406" s="1"/>
      <c r="Z406" s="1"/>
      <c r="AA406" s="1"/>
      <c r="AB406" s="1"/>
      <c r="AC406" s="1"/>
      <c r="AD406" s="1"/>
      <c r="AE406" s="1"/>
      <c r="AF406" s="1"/>
      <c r="AG406" s="1"/>
      <c r="AH406" s="1"/>
      <c r="AI406" s="1"/>
      <c r="AJ406" s="1"/>
    </row>
    <row r="407" spans="4:36">
      <c r="D407" s="1"/>
      <c r="E407" s="1"/>
      <c r="F407" s="1"/>
      <c r="G407" s="95"/>
      <c r="H407" s="95"/>
      <c r="I407" s="95"/>
      <c r="J407" s="77"/>
      <c r="K407" s="77"/>
      <c r="L407" s="1"/>
      <c r="M407" s="1"/>
      <c r="N407" s="1"/>
      <c r="O407" s="77"/>
      <c r="P407" s="1"/>
      <c r="Q407" s="1"/>
      <c r="R407" s="1"/>
      <c r="S407" s="83"/>
      <c r="T407" s="1"/>
      <c r="U407" s="1"/>
      <c r="V407" s="1"/>
      <c r="W407" s="1"/>
      <c r="X407" s="1"/>
      <c r="Y407" s="1"/>
      <c r="Z407" s="1"/>
      <c r="AA407" s="1"/>
      <c r="AB407" s="1"/>
      <c r="AC407" s="1"/>
      <c r="AD407" s="1"/>
      <c r="AE407" s="1"/>
      <c r="AF407" s="1"/>
      <c r="AG407" s="1"/>
      <c r="AH407" s="1"/>
      <c r="AI407" s="1"/>
      <c r="AJ407" s="1"/>
    </row>
    <row r="408" spans="4:36">
      <c r="D408" s="1"/>
      <c r="E408" s="1"/>
      <c r="F408" s="1"/>
      <c r="G408" s="95"/>
      <c r="H408" s="95"/>
      <c r="I408" s="95"/>
      <c r="J408" s="77"/>
      <c r="K408" s="77"/>
      <c r="L408" s="1"/>
      <c r="M408" s="1"/>
      <c r="N408" s="1"/>
      <c r="O408" s="77"/>
      <c r="P408" s="1"/>
      <c r="Q408" s="1"/>
      <c r="R408" s="1"/>
      <c r="S408" s="83"/>
      <c r="T408" s="1"/>
      <c r="U408" s="1"/>
      <c r="V408" s="1"/>
      <c r="W408" s="1"/>
      <c r="X408" s="1"/>
      <c r="Y408" s="1"/>
      <c r="Z408" s="1"/>
      <c r="AA408" s="1"/>
      <c r="AB408" s="1"/>
      <c r="AC408" s="1"/>
      <c r="AD408" s="1"/>
      <c r="AE408" s="1"/>
      <c r="AF408" s="1"/>
      <c r="AG408" s="1"/>
      <c r="AH408" s="1"/>
      <c r="AI408" s="1"/>
      <c r="AJ408" s="1"/>
    </row>
    <row r="409" spans="4:36">
      <c r="D409" s="1"/>
      <c r="E409" s="1"/>
      <c r="F409" s="1"/>
      <c r="G409" s="95"/>
      <c r="H409" s="95"/>
      <c r="I409" s="95"/>
      <c r="J409" s="77"/>
      <c r="K409" s="77"/>
      <c r="L409" s="1"/>
      <c r="M409" s="1"/>
      <c r="N409" s="1"/>
      <c r="O409" s="77"/>
      <c r="P409" s="1"/>
      <c r="Q409" s="1"/>
      <c r="R409" s="1"/>
      <c r="S409" s="83"/>
      <c r="T409" s="1"/>
      <c r="U409" s="1"/>
      <c r="V409" s="1"/>
      <c r="W409" s="1"/>
      <c r="X409" s="1"/>
      <c r="Y409" s="1"/>
      <c r="Z409" s="1"/>
      <c r="AA409" s="1"/>
      <c r="AB409" s="1"/>
      <c r="AC409" s="1"/>
      <c r="AD409" s="1"/>
      <c r="AE409" s="1"/>
      <c r="AF409" s="1"/>
      <c r="AG409" s="1"/>
      <c r="AH409" s="1"/>
      <c r="AI409" s="1"/>
      <c r="AJ409" s="1"/>
    </row>
    <row r="410" spans="4:36">
      <c r="D410" s="1"/>
      <c r="E410" s="1"/>
      <c r="F410" s="1"/>
      <c r="G410" s="95"/>
      <c r="H410" s="95"/>
      <c r="I410" s="95"/>
      <c r="J410" s="77"/>
      <c r="K410" s="77"/>
      <c r="L410" s="1"/>
      <c r="M410" s="1"/>
      <c r="N410" s="1"/>
      <c r="O410" s="77"/>
      <c r="P410" s="1"/>
      <c r="Q410" s="1"/>
      <c r="R410" s="1"/>
      <c r="S410" s="83"/>
      <c r="T410" s="1"/>
      <c r="U410" s="1"/>
      <c r="V410" s="1"/>
      <c r="W410" s="1"/>
      <c r="X410" s="1"/>
      <c r="Y410" s="1"/>
      <c r="Z410" s="1"/>
      <c r="AA410" s="1"/>
      <c r="AB410" s="1"/>
      <c r="AC410" s="1"/>
      <c r="AD410" s="1"/>
      <c r="AE410" s="1"/>
      <c r="AF410" s="1"/>
      <c r="AG410" s="1"/>
      <c r="AH410" s="1"/>
      <c r="AI410" s="1"/>
      <c r="AJ410" s="1"/>
    </row>
    <row r="411" spans="4:36">
      <c r="D411" s="1"/>
      <c r="E411" s="1"/>
      <c r="F411" s="1"/>
      <c r="G411" s="95"/>
      <c r="H411" s="95"/>
      <c r="I411" s="95"/>
      <c r="J411" s="77"/>
      <c r="K411" s="77"/>
      <c r="L411" s="1"/>
      <c r="M411" s="1"/>
      <c r="N411" s="1"/>
      <c r="O411" s="77"/>
      <c r="P411" s="1"/>
      <c r="Q411" s="1"/>
      <c r="R411" s="1"/>
      <c r="S411" s="83"/>
      <c r="T411" s="1"/>
      <c r="U411" s="1"/>
      <c r="V411" s="1"/>
      <c r="W411" s="1"/>
      <c r="X411" s="1"/>
      <c r="Y411" s="1"/>
      <c r="Z411" s="1"/>
      <c r="AA411" s="1"/>
      <c r="AB411" s="1"/>
      <c r="AC411" s="1"/>
      <c r="AD411" s="1"/>
      <c r="AE411" s="1"/>
      <c r="AF411" s="1"/>
      <c r="AG411" s="1"/>
      <c r="AH411" s="1"/>
      <c r="AI411" s="1"/>
      <c r="AJ411" s="1"/>
    </row>
    <row r="412" spans="4:36">
      <c r="D412" s="1"/>
      <c r="E412" s="1"/>
      <c r="F412" s="1"/>
      <c r="G412" s="95"/>
      <c r="H412" s="95"/>
      <c r="I412" s="95"/>
      <c r="J412" s="77"/>
      <c r="K412" s="77"/>
      <c r="L412" s="1"/>
      <c r="M412" s="1"/>
      <c r="N412" s="1"/>
      <c r="O412" s="77"/>
      <c r="P412" s="1"/>
      <c r="Q412" s="1"/>
      <c r="R412" s="1"/>
      <c r="S412" s="83"/>
      <c r="T412" s="1"/>
      <c r="U412" s="1"/>
      <c r="V412" s="1"/>
      <c r="W412" s="1"/>
      <c r="X412" s="1"/>
      <c r="Y412" s="1"/>
      <c r="Z412" s="1"/>
      <c r="AA412" s="1"/>
      <c r="AB412" s="1"/>
      <c r="AC412" s="1"/>
      <c r="AD412" s="1"/>
      <c r="AE412" s="1"/>
      <c r="AF412" s="1"/>
      <c r="AG412" s="1"/>
      <c r="AH412" s="1"/>
      <c r="AI412" s="1"/>
      <c r="AJ412" s="1"/>
    </row>
    <row r="413" spans="4:36">
      <c r="D413" s="1"/>
      <c r="E413" s="1"/>
      <c r="F413" s="1"/>
      <c r="G413" s="95"/>
      <c r="H413" s="95"/>
      <c r="I413" s="95"/>
      <c r="J413" s="77"/>
      <c r="K413" s="77"/>
      <c r="L413" s="1"/>
      <c r="M413" s="1"/>
      <c r="N413" s="1"/>
      <c r="O413" s="77"/>
      <c r="P413" s="1"/>
      <c r="Q413" s="1"/>
      <c r="R413" s="1"/>
      <c r="S413" s="83"/>
      <c r="T413" s="1"/>
      <c r="U413" s="1"/>
      <c r="V413" s="1"/>
      <c r="W413" s="1"/>
      <c r="X413" s="1"/>
      <c r="Y413" s="1"/>
      <c r="Z413" s="1"/>
      <c r="AA413" s="1"/>
      <c r="AB413" s="1"/>
      <c r="AC413" s="1"/>
      <c r="AD413" s="1"/>
      <c r="AE413" s="1"/>
      <c r="AF413" s="1"/>
      <c r="AG413" s="1"/>
      <c r="AH413" s="1"/>
      <c r="AI413" s="1"/>
      <c r="AJ413" s="1"/>
    </row>
    <row r="414" spans="4:36">
      <c r="D414" s="1"/>
      <c r="E414" s="1"/>
      <c r="F414" s="1"/>
      <c r="G414" s="95"/>
      <c r="H414" s="95"/>
      <c r="I414" s="95"/>
      <c r="J414" s="77"/>
      <c r="K414" s="77"/>
      <c r="L414" s="1"/>
      <c r="M414" s="1"/>
      <c r="N414" s="1"/>
      <c r="O414" s="77"/>
      <c r="P414" s="1"/>
      <c r="Q414" s="1"/>
      <c r="R414" s="1"/>
      <c r="S414" s="83"/>
      <c r="T414" s="1"/>
      <c r="U414" s="1"/>
      <c r="V414" s="1"/>
      <c r="W414" s="1"/>
      <c r="X414" s="1"/>
      <c r="Y414" s="1"/>
      <c r="Z414" s="1"/>
      <c r="AA414" s="1"/>
      <c r="AB414" s="1"/>
      <c r="AC414" s="1"/>
      <c r="AD414" s="1"/>
      <c r="AE414" s="1"/>
      <c r="AF414" s="1"/>
      <c r="AG414" s="1"/>
      <c r="AH414" s="1"/>
      <c r="AI414" s="1"/>
      <c r="AJ414" s="1"/>
    </row>
    <row r="415" spans="4:36">
      <c r="D415" s="1"/>
      <c r="E415" s="1"/>
      <c r="F415" s="1"/>
      <c r="G415" s="95"/>
      <c r="H415" s="95"/>
      <c r="I415" s="95"/>
      <c r="J415" s="77"/>
      <c r="K415" s="77"/>
      <c r="L415" s="1"/>
      <c r="M415" s="1"/>
      <c r="N415" s="1"/>
      <c r="O415" s="77"/>
      <c r="P415" s="1"/>
      <c r="Q415" s="1"/>
      <c r="R415" s="1"/>
      <c r="S415" s="83"/>
      <c r="T415" s="1"/>
      <c r="U415" s="1"/>
      <c r="V415" s="1"/>
      <c r="W415" s="1"/>
      <c r="X415" s="1"/>
      <c r="Y415" s="1"/>
      <c r="Z415" s="1"/>
      <c r="AA415" s="1"/>
      <c r="AB415" s="1"/>
      <c r="AC415" s="1"/>
      <c r="AD415" s="1"/>
      <c r="AE415" s="1"/>
      <c r="AF415" s="1"/>
      <c r="AG415" s="1"/>
      <c r="AH415" s="1"/>
      <c r="AI415" s="1"/>
      <c r="AJ415" s="1"/>
    </row>
    <row r="416" spans="4:36">
      <c r="D416" s="1"/>
      <c r="E416" s="1"/>
      <c r="F416" s="1"/>
      <c r="G416" s="95"/>
      <c r="H416" s="95"/>
      <c r="I416" s="95"/>
      <c r="J416" s="77"/>
      <c r="K416" s="77"/>
      <c r="L416" s="1"/>
      <c r="M416" s="1"/>
      <c r="N416" s="1"/>
      <c r="O416" s="77"/>
      <c r="P416" s="1"/>
      <c r="Q416" s="1"/>
      <c r="R416" s="1"/>
      <c r="S416" s="83"/>
      <c r="T416" s="1"/>
      <c r="U416" s="1"/>
      <c r="V416" s="1"/>
      <c r="W416" s="1"/>
      <c r="X416" s="1"/>
      <c r="Y416" s="1"/>
      <c r="Z416" s="1"/>
      <c r="AA416" s="1"/>
      <c r="AB416" s="1"/>
      <c r="AC416" s="1"/>
      <c r="AD416" s="1"/>
      <c r="AE416" s="1"/>
      <c r="AF416" s="1"/>
      <c r="AG416" s="1"/>
      <c r="AH416" s="1"/>
      <c r="AI416" s="1"/>
      <c r="AJ416" s="1"/>
    </row>
    <row r="417" spans="4:36">
      <c r="D417" s="1"/>
      <c r="E417" s="1"/>
      <c r="F417" s="1"/>
      <c r="G417" s="95"/>
      <c r="H417" s="95"/>
      <c r="I417" s="95"/>
      <c r="J417" s="77"/>
      <c r="K417" s="77"/>
      <c r="L417" s="1"/>
      <c r="M417" s="1"/>
      <c r="N417" s="1"/>
      <c r="O417" s="77"/>
      <c r="P417" s="1"/>
      <c r="Q417" s="1"/>
      <c r="R417" s="1"/>
      <c r="S417" s="83"/>
      <c r="T417" s="1"/>
      <c r="U417" s="1"/>
      <c r="V417" s="1"/>
      <c r="W417" s="1"/>
      <c r="X417" s="1"/>
      <c r="Y417" s="1"/>
      <c r="Z417" s="1"/>
      <c r="AA417" s="1"/>
      <c r="AB417" s="1"/>
      <c r="AC417" s="1"/>
      <c r="AD417" s="1"/>
      <c r="AE417" s="1"/>
      <c r="AF417" s="1"/>
      <c r="AG417" s="1"/>
      <c r="AH417" s="1"/>
      <c r="AI417" s="1"/>
      <c r="AJ417" s="1"/>
    </row>
    <row r="418" spans="4:36">
      <c r="D418" s="1"/>
      <c r="E418" s="1"/>
      <c r="F418" s="1"/>
      <c r="G418" s="95"/>
      <c r="H418" s="95"/>
      <c r="I418" s="95"/>
      <c r="J418" s="77"/>
      <c r="K418" s="77"/>
      <c r="L418" s="1"/>
      <c r="M418" s="1"/>
      <c r="N418" s="1"/>
      <c r="O418" s="77"/>
      <c r="P418" s="1"/>
      <c r="Q418" s="1"/>
      <c r="R418" s="1"/>
      <c r="S418" s="83"/>
      <c r="T418" s="1"/>
      <c r="U418" s="1"/>
      <c r="V418" s="1"/>
      <c r="W418" s="1"/>
      <c r="X418" s="1"/>
      <c r="Y418" s="1"/>
      <c r="Z418" s="1"/>
      <c r="AA418" s="1"/>
      <c r="AB418" s="1"/>
      <c r="AC418" s="1"/>
      <c r="AD418" s="1"/>
      <c r="AE418" s="1"/>
      <c r="AF418" s="1"/>
      <c r="AG418" s="1"/>
      <c r="AH418" s="1"/>
      <c r="AI418" s="1"/>
      <c r="AJ418" s="1"/>
    </row>
    <row r="419" spans="4:36">
      <c r="D419" s="1"/>
      <c r="E419" s="1"/>
      <c r="F419" s="1"/>
      <c r="G419" s="95"/>
      <c r="H419" s="95"/>
      <c r="I419" s="95"/>
      <c r="J419" s="77"/>
      <c r="K419" s="77"/>
      <c r="L419" s="1"/>
      <c r="M419" s="1"/>
      <c r="N419" s="1"/>
      <c r="O419" s="77"/>
      <c r="P419" s="1"/>
      <c r="Q419" s="1"/>
      <c r="R419" s="1"/>
      <c r="S419" s="83"/>
      <c r="T419" s="1"/>
      <c r="U419" s="1"/>
      <c r="V419" s="1"/>
      <c r="W419" s="1"/>
      <c r="X419" s="1"/>
      <c r="Y419" s="1"/>
      <c r="Z419" s="1"/>
      <c r="AA419" s="1"/>
      <c r="AB419" s="1"/>
      <c r="AC419" s="1"/>
      <c r="AD419" s="1"/>
      <c r="AE419" s="1"/>
      <c r="AF419" s="1"/>
      <c r="AG419" s="1"/>
      <c r="AH419" s="1"/>
      <c r="AI419" s="1"/>
      <c r="AJ419" s="1"/>
    </row>
    <row r="420" spans="4:36">
      <c r="D420" s="1"/>
      <c r="E420" s="1"/>
      <c r="F420" s="1"/>
      <c r="G420" s="95"/>
      <c r="H420" s="95"/>
      <c r="I420" s="95"/>
      <c r="J420" s="77"/>
      <c r="K420" s="77"/>
      <c r="L420" s="1"/>
      <c r="M420" s="1"/>
      <c r="N420" s="1"/>
      <c r="O420" s="77"/>
      <c r="P420" s="1"/>
      <c r="Q420" s="1"/>
      <c r="R420" s="1"/>
      <c r="S420" s="83"/>
      <c r="T420" s="1"/>
      <c r="U420" s="1"/>
      <c r="V420" s="1"/>
      <c r="W420" s="1"/>
      <c r="X420" s="1"/>
      <c r="Y420" s="1"/>
      <c r="Z420" s="1"/>
      <c r="AA420" s="1"/>
      <c r="AB420" s="1"/>
      <c r="AC420" s="1"/>
      <c r="AD420" s="1"/>
      <c r="AE420" s="1"/>
      <c r="AF420" s="1"/>
      <c r="AG420" s="1"/>
      <c r="AH420" s="1"/>
      <c r="AI420" s="1"/>
      <c r="AJ420" s="1"/>
    </row>
    <row r="421" spans="4:36">
      <c r="D421" s="1"/>
      <c r="E421" s="1"/>
      <c r="F421" s="1"/>
      <c r="G421" s="95"/>
      <c r="H421" s="95"/>
      <c r="I421" s="95"/>
      <c r="J421" s="77"/>
      <c r="K421" s="77"/>
      <c r="L421" s="1"/>
      <c r="M421" s="1"/>
      <c r="N421" s="1"/>
      <c r="O421" s="77"/>
      <c r="P421" s="1"/>
      <c r="Q421" s="1"/>
      <c r="R421" s="1"/>
      <c r="S421" s="83"/>
      <c r="T421" s="1"/>
      <c r="U421" s="1"/>
      <c r="V421" s="1"/>
      <c r="W421" s="1"/>
      <c r="X421" s="1"/>
      <c r="Y421" s="1"/>
      <c r="Z421" s="1"/>
      <c r="AA421" s="1"/>
      <c r="AB421" s="1"/>
      <c r="AC421" s="1"/>
      <c r="AD421" s="1"/>
      <c r="AE421" s="1"/>
      <c r="AF421" s="1"/>
      <c r="AG421" s="1"/>
      <c r="AH421" s="1"/>
      <c r="AI421" s="1"/>
      <c r="AJ421" s="1"/>
    </row>
    <row r="422" spans="4:36">
      <c r="D422" s="1"/>
      <c r="E422" s="1"/>
      <c r="F422" s="1"/>
      <c r="G422" s="95"/>
      <c r="H422" s="95"/>
      <c r="I422" s="95"/>
      <c r="J422" s="77"/>
      <c r="K422" s="77"/>
      <c r="L422" s="1"/>
      <c r="M422" s="1"/>
      <c r="N422" s="1"/>
      <c r="O422" s="77"/>
      <c r="P422" s="1"/>
      <c r="Q422" s="1"/>
      <c r="R422" s="1"/>
      <c r="S422" s="83"/>
      <c r="T422" s="1"/>
      <c r="U422" s="1"/>
      <c r="V422" s="1"/>
      <c r="W422" s="1"/>
      <c r="X422" s="1"/>
      <c r="Y422" s="1"/>
      <c r="Z422" s="1"/>
      <c r="AA422" s="1"/>
      <c r="AB422" s="1"/>
      <c r="AC422" s="1"/>
      <c r="AD422" s="1"/>
      <c r="AE422" s="1"/>
      <c r="AF422" s="1"/>
      <c r="AG422" s="1"/>
      <c r="AH422" s="1"/>
      <c r="AI422" s="1"/>
      <c r="AJ422" s="1"/>
    </row>
    <row r="423" spans="4:36">
      <c r="D423" s="1"/>
      <c r="E423" s="1"/>
      <c r="F423" s="1"/>
      <c r="G423" s="95"/>
      <c r="H423" s="95"/>
      <c r="I423" s="95"/>
      <c r="J423" s="77"/>
      <c r="K423" s="77"/>
      <c r="L423" s="1"/>
      <c r="M423" s="1"/>
      <c r="N423" s="1"/>
      <c r="O423" s="77"/>
      <c r="P423" s="1"/>
      <c r="Q423" s="1"/>
      <c r="R423" s="1"/>
      <c r="S423" s="83"/>
      <c r="T423" s="1"/>
      <c r="U423" s="1"/>
      <c r="V423" s="1"/>
      <c r="W423" s="1"/>
      <c r="X423" s="1"/>
      <c r="Y423" s="1"/>
      <c r="Z423" s="1"/>
      <c r="AA423" s="1"/>
      <c r="AB423" s="1"/>
      <c r="AC423" s="1"/>
      <c r="AD423" s="1"/>
      <c r="AE423" s="1"/>
      <c r="AF423" s="1"/>
      <c r="AG423" s="1"/>
      <c r="AH423" s="1"/>
      <c r="AI423" s="1"/>
      <c r="AJ423" s="1"/>
    </row>
    <row r="424" spans="4:36">
      <c r="D424" s="1"/>
      <c r="E424" s="1"/>
      <c r="F424" s="1"/>
      <c r="G424" s="95"/>
      <c r="H424" s="95"/>
      <c r="I424" s="95"/>
      <c r="J424" s="77"/>
      <c r="K424" s="77"/>
      <c r="L424" s="1"/>
      <c r="M424" s="1"/>
      <c r="N424" s="1"/>
      <c r="O424" s="77"/>
      <c r="P424" s="1"/>
      <c r="Q424" s="1"/>
      <c r="R424" s="1"/>
      <c r="S424" s="83"/>
      <c r="T424" s="1"/>
      <c r="U424" s="1"/>
      <c r="V424" s="1"/>
      <c r="W424" s="1"/>
      <c r="X424" s="1"/>
      <c r="Y424" s="1"/>
      <c r="Z424" s="1"/>
      <c r="AA424" s="1"/>
      <c r="AB424" s="1"/>
      <c r="AC424" s="1"/>
      <c r="AD424" s="1"/>
      <c r="AE424" s="1"/>
      <c r="AF424" s="1"/>
      <c r="AG424" s="1"/>
      <c r="AH424" s="1"/>
      <c r="AI424" s="1"/>
      <c r="AJ424" s="1"/>
    </row>
    <row r="425" spans="4:36">
      <c r="D425" s="1"/>
      <c r="E425" s="1"/>
      <c r="F425" s="1"/>
      <c r="G425" s="95"/>
      <c r="H425" s="95"/>
      <c r="I425" s="95"/>
      <c r="J425" s="77"/>
      <c r="K425" s="77"/>
      <c r="L425" s="1"/>
      <c r="M425" s="1"/>
      <c r="N425" s="1"/>
      <c r="O425" s="77"/>
      <c r="P425" s="1"/>
      <c r="Q425" s="1"/>
      <c r="R425" s="1"/>
      <c r="S425" s="83"/>
      <c r="T425" s="1"/>
      <c r="U425" s="1"/>
      <c r="V425" s="1"/>
      <c r="W425" s="1"/>
      <c r="X425" s="1"/>
      <c r="Y425" s="1"/>
      <c r="Z425" s="1"/>
      <c r="AA425" s="1"/>
      <c r="AB425" s="1"/>
      <c r="AC425" s="1"/>
      <c r="AD425" s="1"/>
      <c r="AE425" s="1"/>
      <c r="AF425" s="1"/>
      <c r="AG425" s="1"/>
      <c r="AH425" s="1"/>
      <c r="AI425" s="1"/>
      <c r="AJ425" s="1"/>
    </row>
    <row r="426" spans="4:36">
      <c r="D426" s="1"/>
      <c r="E426" s="1"/>
      <c r="F426" s="1"/>
      <c r="G426" s="95"/>
      <c r="H426" s="95"/>
      <c r="I426" s="95"/>
      <c r="J426" s="77"/>
      <c r="K426" s="77"/>
      <c r="L426" s="1"/>
      <c r="M426" s="1"/>
      <c r="N426" s="1"/>
      <c r="O426" s="77"/>
      <c r="P426" s="1"/>
      <c r="Q426" s="1"/>
      <c r="R426" s="1"/>
      <c r="S426" s="83"/>
      <c r="T426" s="1"/>
      <c r="U426" s="1"/>
      <c r="V426" s="1"/>
      <c r="W426" s="1"/>
      <c r="X426" s="1"/>
      <c r="Y426" s="1"/>
      <c r="Z426" s="1"/>
      <c r="AA426" s="1"/>
      <c r="AB426" s="1"/>
      <c r="AC426" s="1"/>
      <c r="AD426" s="1"/>
      <c r="AE426" s="1"/>
      <c r="AF426" s="1"/>
      <c r="AG426" s="1"/>
      <c r="AH426" s="1"/>
      <c r="AI426" s="1"/>
      <c r="AJ426" s="1"/>
    </row>
    <row r="427" spans="4:36">
      <c r="D427" s="1"/>
      <c r="E427" s="1"/>
      <c r="F427" s="1"/>
      <c r="G427" s="95"/>
      <c r="H427" s="95"/>
      <c r="I427" s="95"/>
      <c r="J427" s="77"/>
      <c r="K427" s="77"/>
      <c r="L427" s="1"/>
      <c r="M427" s="1"/>
      <c r="N427" s="1"/>
      <c r="O427" s="77"/>
      <c r="P427" s="1"/>
      <c r="Q427" s="1"/>
      <c r="R427" s="1"/>
      <c r="S427" s="83"/>
      <c r="T427" s="1"/>
      <c r="U427" s="1"/>
      <c r="V427" s="1"/>
      <c r="W427" s="1"/>
      <c r="X427" s="1"/>
      <c r="Y427" s="1"/>
      <c r="Z427" s="1"/>
      <c r="AA427" s="1"/>
      <c r="AB427" s="1"/>
      <c r="AC427" s="1"/>
      <c r="AD427" s="1"/>
      <c r="AE427" s="1"/>
      <c r="AF427" s="1"/>
      <c r="AG427" s="1"/>
      <c r="AH427" s="1"/>
      <c r="AI427" s="1"/>
      <c r="AJ427" s="1"/>
    </row>
    <row r="428" spans="4:36">
      <c r="D428" s="1"/>
      <c r="E428" s="1"/>
      <c r="F428" s="1"/>
      <c r="G428" s="95"/>
      <c r="H428" s="95"/>
      <c r="I428" s="95"/>
      <c r="J428" s="77"/>
      <c r="K428" s="77"/>
      <c r="L428" s="1"/>
      <c r="M428" s="1"/>
      <c r="N428" s="1"/>
      <c r="O428" s="77"/>
      <c r="P428" s="1"/>
      <c r="Q428" s="1"/>
      <c r="R428" s="1"/>
      <c r="S428" s="83"/>
      <c r="T428" s="1"/>
      <c r="U428" s="1"/>
      <c r="V428" s="1"/>
      <c r="W428" s="1"/>
      <c r="X428" s="1"/>
      <c r="Y428" s="1"/>
      <c r="Z428" s="1"/>
      <c r="AA428" s="1"/>
      <c r="AB428" s="1"/>
      <c r="AC428" s="1"/>
      <c r="AD428" s="1"/>
      <c r="AE428" s="1"/>
      <c r="AF428" s="1"/>
      <c r="AG428" s="1"/>
      <c r="AH428" s="1"/>
      <c r="AI428" s="1"/>
      <c r="AJ428" s="1"/>
    </row>
    <row r="429" spans="4:36">
      <c r="D429" s="1"/>
      <c r="E429" s="1"/>
      <c r="F429" s="1"/>
      <c r="G429" s="95"/>
      <c r="H429" s="95"/>
      <c r="I429" s="95"/>
      <c r="J429" s="77"/>
      <c r="K429" s="77"/>
      <c r="L429" s="1"/>
      <c r="M429" s="1"/>
      <c r="N429" s="1"/>
      <c r="O429" s="77"/>
      <c r="P429" s="1"/>
      <c r="Q429" s="1"/>
      <c r="R429" s="1"/>
      <c r="S429" s="83"/>
      <c r="T429" s="1"/>
      <c r="U429" s="1"/>
      <c r="V429" s="1"/>
      <c r="W429" s="1"/>
      <c r="X429" s="1"/>
      <c r="Y429" s="1"/>
      <c r="Z429" s="1"/>
      <c r="AA429" s="1"/>
      <c r="AB429" s="1"/>
      <c r="AC429" s="1"/>
      <c r="AD429" s="1"/>
      <c r="AE429" s="1"/>
      <c r="AF429" s="1"/>
      <c r="AG429" s="1"/>
      <c r="AH429" s="1"/>
      <c r="AI429" s="1"/>
      <c r="AJ429" s="1"/>
    </row>
    <row r="430" spans="4:36">
      <c r="D430" s="1"/>
      <c r="E430" s="1"/>
      <c r="F430" s="1"/>
      <c r="G430" s="95"/>
      <c r="H430" s="95"/>
      <c r="I430" s="95"/>
      <c r="J430" s="77"/>
      <c r="K430" s="77"/>
      <c r="L430" s="1"/>
      <c r="M430" s="1"/>
      <c r="N430" s="1"/>
      <c r="O430" s="77"/>
      <c r="P430" s="1"/>
      <c r="Q430" s="1"/>
      <c r="R430" s="1"/>
      <c r="S430" s="83"/>
      <c r="T430" s="1"/>
      <c r="U430" s="1"/>
      <c r="V430" s="1"/>
      <c r="W430" s="1"/>
      <c r="X430" s="1"/>
      <c r="Y430" s="1"/>
      <c r="Z430" s="1"/>
      <c r="AA430" s="1"/>
      <c r="AB430" s="1"/>
      <c r="AC430" s="1"/>
      <c r="AD430" s="1"/>
      <c r="AE430" s="1"/>
      <c r="AF430" s="1"/>
      <c r="AG430" s="1"/>
      <c r="AH430" s="1"/>
      <c r="AI430" s="1"/>
      <c r="AJ430" s="1"/>
    </row>
    <row r="431" spans="4:36">
      <c r="D431" s="1"/>
      <c r="E431" s="1"/>
      <c r="F431" s="1"/>
      <c r="G431" s="95"/>
      <c r="H431" s="95"/>
      <c r="I431" s="95"/>
      <c r="J431" s="77"/>
      <c r="K431" s="77"/>
      <c r="L431" s="1"/>
      <c r="M431" s="1"/>
      <c r="N431" s="1"/>
      <c r="O431" s="77"/>
      <c r="P431" s="1"/>
      <c r="Q431" s="1"/>
      <c r="R431" s="1"/>
      <c r="S431" s="83"/>
      <c r="T431" s="1"/>
      <c r="U431" s="1"/>
      <c r="V431" s="1"/>
      <c r="W431" s="1"/>
      <c r="X431" s="1"/>
      <c r="Y431" s="1"/>
      <c r="Z431" s="1"/>
      <c r="AA431" s="1"/>
      <c r="AB431" s="1"/>
      <c r="AC431" s="1"/>
      <c r="AD431" s="1"/>
      <c r="AE431" s="1"/>
      <c r="AF431" s="1"/>
      <c r="AG431" s="1"/>
      <c r="AH431" s="1"/>
      <c r="AI431" s="1"/>
      <c r="AJ431" s="1"/>
    </row>
    <row r="432" spans="4:36">
      <c r="D432" s="1"/>
      <c r="E432" s="1"/>
      <c r="F432" s="1"/>
      <c r="G432" s="95"/>
      <c r="H432" s="95"/>
      <c r="I432" s="95"/>
      <c r="J432" s="77"/>
      <c r="K432" s="77"/>
      <c r="L432" s="1"/>
      <c r="M432" s="1"/>
      <c r="N432" s="1"/>
      <c r="O432" s="77"/>
      <c r="P432" s="1"/>
      <c r="Q432" s="1"/>
      <c r="R432" s="1"/>
      <c r="S432" s="83"/>
      <c r="T432" s="1"/>
      <c r="U432" s="1"/>
      <c r="V432" s="1"/>
      <c r="W432" s="1"/>
      <c r="X432" s="1"/>
      <c r="Y432" s="1"/>
      <c r="Z432" s="1"/>
      <c r="AA432" s="1"/>
      <c r="AB432" s="1"/>
      <c r="AC432" s="1"/>
      <c r="AD432" s="1"/>
      <c r="AE432" s="1"/>
      <c r="AF432" s="1"/>
      <c r="AG432" s="1"/>
      <c r="AH432" s="1"/>
      <c r="AI432" s="1"/>
      <c r="AJ432" s="1"/>
    </row>
    <row r="433" spans="4:36">
      <c r="D433" s="1"/>
      <c r="E433" s="1"/>
      <c r="F433" s="1"/>
      <c r="G433" s="95"/>
      <c r="H433" s="95"/>
      <c r="I433" s="95"/>
      <c r="J433" s="77"/>
      <c r="K433" s="77"/>
      <c r="L433" s="1"/>
      <c r="M433" s="1"/>
      <c r="N433" s="1"/>
      <c r="O433" s="77"/>
      <c r="P433" s="1"/>
      <c r="Q433" s="1"/>
      <c r="R433" s="1"/>
      <c r="S433" s="83"/>
      <c r="T433" s="1"/>
      <c r="U433" s="1"/>
      <c r="V433" s="1"/>
      <c r="W433" s="1"/>
      <c r="X433" s="1"/>
      <c r="Y433" s="1"/>
      <c r="Z433" s="1"/>
      <c r="AA433" s="1"/>
      <c r="AB433" s="1"/>
      <c r="AC433" s="1"/>
      <c r="AD433" s="1"/>
      <c r="AE433" s="1"/>
      <c r="AF433" s="1"/>
      <c r="AG433" s="1"/>
      <c r="AH433" s="1"/>
      <c r="AI433" s="1"/>
      <c r="AJ433" s="1"/>
    </row>
    <row r="434" spans="4:36">
      <c r="D434" s="1"/>
      <c r="E434" s="1"/>
      <c r="F434" s="1"/>
      <c r="G434" s="95"/>
      <c r="H434" s="95"/>
      <c r="I434" s="95"/>
      <c r="J434" s="77"/>
      <c r="K434" s="77"/>
      <c r="L434" s="1"/>
      <c r="M434" s="1"/>
      <c r="N434" s="1"/>
      <c r="O434" s="77"/>
      <c r="P434" s="1"/>
      <c r="Q434" s="1"/>
      <c r="R434" s="1"/>
      <c r="S434" s="83"/>
      <c r="T434" s="1"/>
      <c r="U434" s="1"/>
      <c r="V434" s="1"/>
      <c r="W434" s="1"/>
      <c r="X434" s="1"/>
      <c r="Y434" s="1"/>
      <c r="Z434" s="1"/>
      <c r="AA434" s="1"/>
      <c r="AB434" s="1"/>
      <c r="AC434" s="1"/>
      <c r="AD434" s="1"/>
      <c r="AE434" s="1"/>
      <c r="AF434" s="1"/>
      <c r="AG434" s="1"/>
      <c r="AH434" s="1"/>
      <c r="AI434" s="1"/>
      <c r="AJ434" s="1"/>
    </row>
    <row r="435" spans="4:36">
      <c r="D435" s="1"/>
      <c r="E435" s="1"/>
      <c r="F435" s="1"/>
      <c r="G435" s="95"/>
      <c r="H435" s="95"/>
      <c r="I435" s="95"/>
      <c r="J435" s="77"/>
      <c r="K435" s="77"/>
      <c r="L435" s="1"/>
      <c r="M435" s="1"/>
      <c r="N435" s="1"/>
      <c r="O435" s="77"/>
      <c r="P435" s="1"/>
      <c r="Q435" s="1"/>
      <c r="R435" s="1"/>
      <c r="S435" s="83"/>
      <c r="T435" s="1"/>
      <c r="U435" s="1"/>
      <c r="V435" s="1"/>
      <c r="W435" s="1"/>
      <c r="X435" s="1"/>
      <c r="Y435" s="1"/>
      <c r="Z435" s="1"/>
      <c r="AA435" s="1"/>
      <c r="AB435" s="1"/>
      <c r="AC435" s="1"/>
      <c r="AD435" s="1"/>
      <c r="AE435" s="1"/>
      <c r="AF435" s="1"/>
      <c r="AG435" s="1"/>
      <c r="AH435" s="1"/>
      <c r="AI435" s="1"/>
      <c r="AJ435" s="1"/>
    </row>
    <row r="436" spans="4:36">
      <c r="D436" s="1"/>
      <c r="E436" s="1"/>
      <c r="F436" s="1"/>
      <c r="G436" s="95"/>
      <c r="H436" s="95"/>
      <c r="I436" s="95"/>
      <c r="J436" s="77"/>
      <c r="K436" s="77"/>
      <c r="L436" s="1"/>
      <c r="M436" s="1"/>
      <c r="N436" s="1"/>
      <c r="O436" s="77"/>
      <c r="P436" s="1"/>
      <c r="Q436" s="1"/>
      <c r="R436" s="1"/>
      <c r="S436" s="83"/>
      <c r="T436" s="1"/>
      <c r="U436" s="1"/>
      <c r="V436" s="1"/>
      <c r="W436" s="1"/>
      <c r="X436" s="1"/>
      <c r="Y436" s="1"/>
      <c r="Z436" s="1"/>
      <c r="AA436" s="1"/>
      <c r="AB436" s="1"/>
      <c r="AC436" s="1"/>
      <c r="AD436" s="1"/>
      <c r="AE436" s="1"/>
      <c r="AF436" s="1"/>
      <c r="AG436" s="1"/>
      <c r="AH436" s="1"/>
      <c r="AI436" s="1"/>
      <c r="AJ436" s="1"/>
    </row>
    <row r="437" spans="4:36">
      <c r="D437" s="1"/>
      <c r="E437" s="1"/>
      <c r="F437" s="1"/>
      <c r="G437" s="95"/>
      <c r="H437" s="95"/>
      <c r="I437" s="95"/>
      <c r="J437" s="77"/>
      <c r="K437" s="77"/>
      <c r="L437" s="1"/>
      <c r="M437" s="1"/>
      <c r="N437" s="1"/>
      <c r="O437" s="77"/>
      <c r="P437" s="1"/>
      <c r="Q437" s="1"/>
      <c r="R437" s="1"/>
      <c r="S437" s="83"/>
      <c r="T437" s="1"/>
      <c r="U437" s="1"/>
      <c r="V437" s="1"/>
      <c r="W437" s="1"/>
      <c r="X437" s="1"/>
      <c r="Y437" s="1"/>
      <c r="Z437" s="1"/>
      <c r="AA437" s="1"/>
      <c r="AB437" s="1"/>
      <c r="AC437" s="1"/>
      <c r="AD437" s="1"/>
      <c r="AE437" s="1"/>
      <c r="AF437" s="1"/>
      <c r="AG437" s="1"/>
      <c r="AH437" s="1"/>
      <c r="AI437" s="1"/>
      <c r="AJ437" s="1"/>
    </row>
    <row r="438" spans="4:36">
      <c r="D438" s="1"/>
      <c r="E438" s="1"/>
      <c r="F438" s="1"/>
      <c r="G438" s="95"/>
      <c r="H438" s="95"/>
      <c r="I438" s="95"/>
      <c r="J438" s="77"/>
      <c r="K438" s="77"/>
      <c r="L438" s="1"/>
      <c r="M438" s="1"/>
      <c r="N438" s="1"/>
      <c r="O438" s="77"/>
      <c r="P438" s="1"/>
      <c r="Q438" s="1"/>
      <c r="R438" s="1"/>
      <c r="S438" s="83"/>
      <c r="T438" s="1"/>
      <c r="U438" s="1"/>
      <c r="V438" s="1"/>
      <c r="W438" s="1"/>
      <c r="X438" s="1"/>
      <c r="Y438" s="1"/>
      <c r="Z438" s="1"/>
      <c r="AA438" s="1"/>
      <c r="AB438" s="1"/>
      <c r="AC438" s="1"/>
      <c r="AD438" s="1"/>
      <c r="AE438" s="1"/>
      <c r="AF438" s="1"/>
      <c r="AG438" s="1"/>
      <c r="AH438" s="1"/>
      <c r="AI438" s="1"/>
      <c r="AJ438" s="1"/>
    </row>
    <row r="439" spans="4:36">
      <c r="D439" s="1"/>
      <c r="E439" s="1"/>
      <c r="F439" s="1"/>
      <c r="G439" s="95"/>
      <c r="H439" s="95"/>
      <c r="I439" s="95"/>
      <c r="J439" s="77"/>
      <c r="K439" s="77"/>
      <c r="L439" s="1"/>
      <c r="M439" s="1"/>
      <c r="N439" s="1"/>
      <c r="O439" s="77"/>
      <c r="P439" s="1"/>
      <c r="Q439" s="1"/>
      <c r="R439" s="1"/>
      <c r="S439" s="83"/>
      <c r="T439" s="1"/>
      <c r="U439" s="1"/>
      <c r="V439" s="1"/>
      <c r="W439" s="1"/>
      <c r="X439" s="1"/>
      <c r="Y439" s="1"/>
      <c r="Z439" s="1"/>
      <c r="AA439" s="1"/>
      <c r="AB439" s="1"/>
      <c r="AC439" s="1"/>
      <c r="AD439" s="1"/>
      <c r="AE439" s="1"/>
      <c r="AF439" s="1"/>
      <c r="AG439" s="1"/>
      <c r="AH439" s="1"/>
      <c r="AI439" s="1"/>
      <c r="AJ439" s="1"/>
    </row>
    <row r="440" spans="4:36">
      <c r="D440" s="1"/>
      <c r="E440" s="1"/>
      <c r="F440" s="1"/>
      <c r="G440" s="95"/>
      <c r="H440" s="95"/>
      <c r="I440" s="95"/>
      <c r="J440" s="77"/>
      <c r="K440" s="77"/>
      <c r="L440" s="1"/>
      <c r="M440" s="1"/>
      <c r="N440" s="1"/>
      <c r="O440" s="77"/>
      <c r="P440" s="1"/>
      <c r="Q440" s="1"/>
      <c r="R440" s="1"/>
      <c r="S440" s="83"/>
      <c r="T440" s="1"/>
      <c r="U440" s="1"/>
      <c r="V440" s="1"/>
      <c r="W440" s="1"/>
      <c r="X440" s="1"/>
      <c r="Y440" s="1"/>
      <c r="Z440" s="1"/>
      <c r="AA440" s="1"/>
      <c r="AB440" s="1"/>
      <c r="AC440" s="1"/>
      <c r="AD440" s="1"/>
      <c r="AE440" s="1"/>
      <c r="AF440" s="1"/>
      <c r="AG440" s="1"/>
      <c r="AH440" s="1"/>
      <c r="AI440" s="1"/>
      <c r="AJ440" s="1"/>
    </row>
    <row r="441" spans="4:36">
      <c r="D441" s="1"/>
      <c r="E441" s="1"/>
      <c r="F441" s="1"/>
      <c r="G441" s="95"/>
      <c r="H441" s="95"/>
      <c r="I441" s="95"/>
      <c r="J441" s="77"/>
      <c r="K441" s="77"/>
      <c r="L441" s="1"/>
      <c r="M441" s="1"/>
      <c r="N441" s="1"/>
      <c r="O441" s="77"/>
      <c r="P441" s="1"/>
      <c r="Q441" s="1"/>
      <c r="R441" s="1"/>
      <c r="S441" s="83"/>
      <c r="T441" s="1"/>
      <c r="U441" s="1"/>
      <c r="V441" s="1"/>
      <c r="W441" s="1"/>
      <c r="X441" s="1"/>
      <c r="Y441" s="1"/>
      <c r="Z441" s="1"/>
      <c r="AA441" s="1"/>
      <c r="AB441" s="1"/>
      <c r="AC441" s="1"/>
      <c r="AD441" s="1"/>
      <c r="AE441" s="1"/>
      <c r="AF441" s="1"/>
      <c r="AG441" s="1"/>
      <c r="AH441" s="1"/>
      <c r="AI441" s="1"/>
      <c r="AJ441" s="1"/>
    </row>
    <row r="442" spans="4:36">
      <c r="D442" s="1"/>
      <c r="E442" s="1"/>
      <c r="F442" s="1"/>
      <c r="G442" s="95"/>
      <c r="H442" s="95"/>
      <c r="I442" s="95"/>
      <c r="J442" s="77"/>
      <c r="K442" s="77"/>
      <c r="L442" s="1"/>
      <c r="M442" s="1"/>
      <c r="N442" s="1"/>
      <c r="O442" s="77"/>
      <c r="P442" s="1"/>
      <c r="Q442" s="1"/>
      <c r="R442" s="1"/>
      <c r="S442" s="83"/>
      <c r="T442" s="1"/>
      <c r="U442" s="1"/>
      <c r="V442" s="1"/>
      <c r="W442" s="1"/>
      <c r="X442" s="1"/>
      <c r="Y442" s="1"/>
      <c r="Z442" s="1"/>
      <c r="AA442" s="1"/>
      <c r="AB442" s="1"/>
      <c r="AC442" s="1"/>
      <c r="AD442" s="1"/>
      <c r="AE442" s="1"/>
      <c r="AF442" s="1"/>
      <c r="AG442" s="1"/>
      <c r="AH442" s="1"/>
      <c r="AI442" s="1"/>
      <c r="AJ442" s="1"/>
    </row>
    <row r="443" spans="4:36">
      <c r="D443" s="1"/>
      <c r="E443" s="1"/>
      <c r="F443" s="1"/>
      <c r="G443" s="95"/>
      <c r="H443" s="95"/>
      <c r="I443" s="95"/>
      <c r="J443" s="77"/>
      <c r="K443" s="77"/>
      <c r="L443" s="1"/>
      <c r="M443" s="1"/>
      <c r="N443" s="1"/>
      <c r="O443" s="77"/>
      <c r="P443" s="1"/>
      <c r="Q443" s="1"/>
      <c r="R443" s="1"/>
      <c r="S443" s="83"/>
      <c r="T443" s="1"/>
      <c r="U443" s="1"/>
      <c r="V443" s="1"/>
      <c r="W443" s="1"/>
      <c r="X443" s="1"/>
      <c r="Y443" s="1"/>
      <c r="Z443" s="1"/>
      <c r="AA443" s="1"/>
      <c r="AB443" s="1"/>
      <c r="AC443" s="1"/>
      <c r="AD443" s="1"/>
      <c r="AE443" s="1"/>
      <c r="AF443" s="1"/>
      <c r="AG443" s="1"/>
      <c r="AH443" s="1"/>
      <c r="AI443" s="1"/>
      <c r="AJ443" s="1"/>
    </row>
    <row r="444" spans="4:36">
      <c r="D444" s="1"/>
      <c r="E444" s="1"/>
      <c r="F444" s="1"/>
      <c r="G444" s="95"/>
      <c r="H444" s="95"/>
      <c r="I444" s="95"/>
      <c r="J444" s="77"/>
      <c r="K444" s="77"/>
      <c r="L444" s="1"/>
      <c r="M444" s="1"/>
      <c r="N444" s="1"/>
      <c r="O444" s="77"/>
      <c r="P444" s="1"/>
      <c r="Q444" s="1"/>
      <c r="R444" s="1"/>
      <c r="S444" s="83"/>
      <c r="T444" s="1"/>
      <c r="U444" s="1"/>
      <c r="V444" s="1"/>
      <c r="W444" s="1"/>
      <c r="X444" s="1"/>
      <c r="Y444" s="1"/>
      <c r="Z444" s="1"/>
      <c r="AA444" s="1"/>
      <c r="AB444" s="1"/>
      <c r="AC444" s="1"/>
      <c r="AD444" s="1"/>
      <c r="AE444" s="1"/>
      <c r="AF444" s="1"/>
      <c r="AG444" s="1"/>
      <c r="AH444" s="1"/>
      <c r="AI444" s="1"/>
      <c r="AJ444" s="1"/>
    </row>
    <row r="445" spans="4:36">
      <c r="D445" s="1"/>
      <c r="E445" s="1"/>
      <c r="F445" s="1"/>
      <c r="G445" s="95"/>
      <c r="H445" s="95"/>
      <c r="I445" s="95"/>
      <c r="J445" s="77"/>
      <c r="K445" s="77"/>
      <c r="L445" s="1"/>
      <c r="M445" s="1"/>
      <c r="N445" s="1"/>
      <c r="O445" s="77"/>
      <c r="P445" s="1"/>
      <c r="Q445" s="1"/>
      <c r="R445" s="1"/>
      <c r="S445" s="83"/>
      <c r="T445" s="1"/>
      <c r="U445" s="1"/>
      <c r="V445" s="1"/>
      <c r="W445" s="1"/>
      <c r="X445" s="1"/>
      <c r="Y445" s="1"/>
      <c r="Z445" s="1"/>
      <c r="AA445" s="1"/>
      <c r="AB445" s="1"/>
      <c r="AC445" s="1"/>
      <c r="AD445" s="1"/>
      <c r="AE445" s="1"/>
      <c r="AF445" s="1"/>
      <c r="AG445" s="1"/>
      <c r="AH445" s="1"/>
      <c r="AI445" s="1"/>
      <c r="AJ445" s="1"/>
    </row>
    <row r="446" spans="4:36">
      <c r="D446" s="1"/>
      <c r="E446" s="1"/>
      <c r="F446" s="1"/>
      <c r="G446" s="95"/>
      <c r="H446" s="95"/>
      <c r="I446" s="95"/>
      <c r="J446" s="77"/>
      <c r="K446" s="77"/>
      <c r="L446" s="1"/>
      <c r="M446" s="1"/>
      <c r="N446" s="1"/>
      <c r="O446" s="77"/>
      <c r="P446" s="1"/>
      <c r="Q446" s="1"/>
      <c r="R446" s="1"/>
      <c r="S446" s="83"/>
      <c r="T446" s="1"/>
      <c r="U446" s="1"/>
      <c r="V446" s="1"/>
      <c r="W446" s="1"/>
      <c r="X446" s="1"/>
      <c r="Y446" s="1"/>
      <c r="Z446" s="1"/>
      <c r="AA446" s="1"/>
      <c r="AB446" s="1"/>
      <c r="AC446" s="1"/>
      <c r="AD446" s="1"/>
      <c r="AE446" s="1"/>
      <c r="AF446" s="1"/>
      <c r="AG446" s="1"/>
      <c r="AH446" s="1"/>
      <c r="AI446" s="1"/>
      <c r="AJ446" s="1"/>
    </row>
    <row r="447" spans="4:36">
      <c r="D447" s="1"/>
      <c r="E447" s="1"/>
      <c r="F447" s="1"/>
      <c r="G447" s="95"/>
      <c r="H447" s="95"/>
      <c r="I447" s="95"/>
      <c r="J447" s="77"/>
      <c r="K447" s="77"/>
      <c r="L447" s="1"/>
      <c r="M447" s="1"/>
      <c r="N447" s="1"/>
      <c r="O447" s="77"/>
      <c r="P447" s="1"/>
      <c r="Q447" s="1"/>
      <c r="R447" s="1"/>
      <c r="S447" s="83"/>
      <c r="T447" s="1"/>
      <c r="U447" s="1"/>
      <c r="V447" s="1"/>
      <c r="W447" s="1"/>
      <c r="X447" s="1"/>
      <c r="Y447" s="1"/>
      <c r="Z447" s="1"/>
      <c r="AA447" s="1"/>
      <c r="AB447" s="1"/>
      <c r="AC447" s="1"/>
      <c r="AD447" s="1"/>
      <c r="AE447" s="1"/>
      <c r="AF447" s="1"/>
      <c r="AG447" s="1"/>
      <c r="AH447" s="1"/>
      <c r="AI447" s="1"/>
      <c r="AJ447" s="1"/>
    </row>
    <row r="448" spans="4:36">
      <c r="D448" s="1"/>
      <c r="E448" s="1"/>
      <c r="F448" s="1"/>
      <c r="G448" s="95"/>
      <c r="H448" s="95"/>
      <c r="I448" s="95"/>
      <c r="J448" s="77"/>
      <c r="K448" s="77"/>
      <c r="L448" s="1"/>
      <c r="M448" s="1"/>
      <c r="N448" s="1"/>
      <c r="O448" s="77"/>
      <c r="P448" s="1"/>
      <c r="Q448" s="1"/>
      <c r="R448" s="1"/>
      <c r="S448" s="83"/>
      <c r="T448" s="1"/>
      <c r="U448" s="1"/>
      <c r="V448" s="1"/>
      <c r="W448" s="1"/>
      <c r="X448" s="1"/>
      <c r="Y448" s="1"/>
      <c r="Z448" s="1"/>
      <c r="AA448" s="1"/>
      <c r="AB448" s="1"/>
      <c r="AC448" s="1"/>
      <c r="AD448" s="1"/>
      <c r="AE448" s="1"/>
      <c r="AF448" s="1"/>
      <c r="AG448" s="1"/>
      <c r="AH448" s="1"/>
      <c r="AI448" s="1"/>
      <c r="AJ448" s="1"/>
    </row>
    <row r="449" spans="4:36">
      <c r="D449" s="1"/>
      <c r="E449" s="1"/>
      <c r="F449" s="1"/>
      <c r="G449" s="95"/>
      <c r="H449" s="95"/>
      <c r="I449" s="95"/>
      <c r="J449" s="77"/>
      <c r="K449" s="77"/>
      <c r="L449" s="1"/>
      <c r="M449" s="1"/>
      <c r="N449" s="1"/>
      <c r="O449" s="77"/>
      <c r="P449" s="1"/>
      <c r="Q449" s="1"/>
      <c r="R449" s="1"/>
      <c r="S449" s="83"/>
      <c r="T449" s="1"/>
      <c r="U449" s="1"/>
      <c r="V449" s="1"/>
      <c r="W449" s="1"/>
      <c r="X449" s="1"/>
      <c r="Y449" s="1"/>
      <c r="Z449" s="1"/>
      <c r="AA449" s="1"/>
      <c r="AB449" s="1"/>
      <c r="AC449" s="1"/>
      <c r="AD449" s="1"/>
      <c r="AE449" s="1"/>
      <c r="AF449" s="1"/>
      <c r="AG449" s="1"/>
      <c r="AH449" s="1"/>
      <c r="AI449" s="1"/>
      <c r="AJ449" s="1"/>
    </row>
    <row r="450" spans="4:36">
      <c r="D450" s="1"/>
      <c r="E450" s="1"/>
      <c r="F450" s="1"/>
      <c r="G450" s="95"/>
      <c r="H450" s="95"/>
      <c r="I450" s="95"/>
      <c r="J450" s="77"/>
      <c r="K450" s="77"/>
      <c r="L450" s="1"/>
      <c r="M450" s="1"/>
      <c r="N450" s="1"/>
      <c r="O450" s="77"/>
      <c r="P450" s="1"/>
      <c r="Q450" s="1"/>
      <c r="R450" s="1"/>
      <c r="S450" s="83"/>
      <c r="T450" s="1"/>
      <c r="U450" s="1"/>
      <c r="V450" s="1"/>
      <c r="W450" s="1"/>
      <c r="X450" s="1"/>
      <c r="Y450" s="1"/>
      <c r="Z450" s="1"/>
      <c r="AA450" s="1"/>
      <c r="AB450" s="1"/>
      <c r="AC450" s="1"/>
      <c r="AD450" s="1"/>
      <c r="AE450" s="1"/>
      <c r="AF450" s="1"/>
      <c r="AG450" s="1"/>
      <c r="AH450" s="1"/>
      <c r="AI450" s="1"/>
      <c r="AJ450" s="1"/>
    </row>
    <row r="451" spans="4:36">
      <c r="D451" s="1"/>
      <c r="E451" s="1"/>
      <c r="F451" s="1"/>
      <c r="G451" s="95"/>
      <c r="H451" s="95"/>
      <c r="I451" s="95"/>
      <c r="J451" s="77"/>
      <c r="K451" s="77"/>
      <c r="L451" s="1"/>
      <c r="M451" s="1"/>
      <c r="N451" s="1"/>
      <c r="O451" s="77"/>
      <c r="P451" s="1"/>
      <c r="Q451" s="1"/>
      <c r="R451" s="1"/>
      <c r="S451" s="83"/>
      <c r="T451" s="1"/>
      <c r="U451" s="1"/>
      <c r="V451" s="1"/>
      <c r="W451" s="1"/>
      <c r="X451" s="1"/>
      <c r="Y451" s="1"/>
      <c r="Z451" s="1"/>
      <c r="AA451" s="1"/>
      <c r="AB451" s="1"/>
      <c r="AC451" s="1"/>
      <c r="AD451" s="1"/>
      <c r="AE451" s="1"/>
      <c r="AF451" s="1"/>
      <c r="AG451" s="1"/>
      <c r="AH451" s="1"/>
      <c r="AI451" s="1"/>
      <c r="AJ451" s="1"/>
    </row>
    <row r="452" spans="4:36">
      <c r="D452" s="1"/>
      <c r="E452" s="1"/>
      <c r="F452" s="1"/>
      <c r="G452" s="95"/>
      <c r="H452" s="95"/>
      <c r="I452" s="95"/>
      <c r="J452" s="77"/>
      <c r="K452" s="77"/>
      <c r="L452" s="1"/>
      <c r="M452" s="1"/>
      <c r="N452" s="1"/>
      <c r="O452" s="77"/>
      <c r="P452" s="1"/>
      <c r="Q452" s="1"/>
      <c r="R452" s="1"/>
      <c r="S452" s="83"/>
      <c r="T452" s="1"/>
      <c r="U452" s="1"/>
      <c r="V452" s="1"/>
      <c r="W452" s="1"/>
      <c r="X452" s="1"/>
      <c r="Y452" s="1"/>
      <c r="Z452" s="1"/>
      <c r="AA452" s="1"/>
      <c r="AB452" s="1"/>
      <c r="AC452" s="1"/>
      <c r="AD452" s="1"/>
      <c r="AE452" s="1"/>
      <c r="AF452" s="1"/>
      <c r="AG452" s="1"/>
      <c r="AH452" s="1"/>
      <c r="AI452" s="1"/>
      <c r="AJ452" s="1"/>
    </row>
    <row r="453" spans="4:36">
      <c r="D453" s="1"/>
      <c r="E453" s="1"/>
      <c r="F453" s="1"/>
      <c r="G453" s="95"/>
      <c r="H453" s="95"/>
      <c r="I453" s="95"/>
      <c r="J453" s="77"/>
      <c r="K453" s="77"/>
      <c r="L453" s="1"/>
      <c r="M453" s="1"/>
      <c r="N453" s="1"/>
      <c r="O453" s="77"/>
      <c r="P453" s="1"/>
      <c r="Q453" s="1"/>
      <c r="R453" s="1"/>
      <c r="S453" s="83"/>
      <c r="T453" s="1"/>
      <c r="U453" s="1"/>
      <c r="V453" s="1"/>
      <c r="W453" s="1"/>
      <c r="X453" s="1"/>
      <c r="Y453" s="1"/>
      <c r="Z453" s="1"/>
      <c r="AA453" s="1"/>
      <c r="AB453" s="1"/>
      <c r="AC453" s="1"/>
      <c r="AD453" s="1"/>
      <c r="AE453" s="1"/>
      <c r="AF453" s="1"/>
      <c r="AG453" s="1"/>
      <c r="AH453" s="1"/>
      <c r="AI453" s="1"/>
      <c r="AJ453" s="1"/>
    </row>
    <row r="454" spans="4:36">
      <c r="D454" s="1"/>
      <c r="E454" s="1"/>
      <c r="F454" s="1"/>
      <c r="G454" s="95"/>
      <c r="H454" s="95"/>
      <c r="I454" s="95"/>
      <c r="J454" s="77"/>
      <c r="K454" s="77"/>
      <c r="L454" s="1"/>
      <c r="M454" s="1"/>
      <c r="N454" s="1"/>
      <c r="O454" s="77"/>
      <c r="P454" s="1"/>
      <c r="Q454" s="1"/>
      <c r="R454" s="1"/>
      <c r="S454" s="83"/>
      <c r="T454" s="1"/>
      <c r="U454" s="1"/>
      <c r="V454" s="1"/>
      <c r="W454" s="1"/>
      <c r="X454" s="1"/>
      <c r="Y454" s="1"/>
      <c r="Z454" s="1"/>
      <c r="AA454" s="1"/>
      <c r="AB454" s="1"/>
      <c r="AC454" s="1"/>
      <c r="AD454" s="1"/>
      <c r="AE454" s="1"/>
      <c r="AF454" s="1"/>
      <c r="AG454" s="1"/>
      <c r="AH454" s="1"/>
      <c r="AI454" s="1"/>
      <c r="AJ454" s="1"/>
    </row>
    <row r="455" spans="4:36">
      <c r="D455" s="1"/>
      <c r="E455" s="1"/>
      <c r="F455" s="1"/>
      <c r="G455" s="95"/>
      <c r="H455" s="95"/>
      <c r="I455" s="95"/>
      <c r="J455" s="77"/>
      <c r="K455" s="77"/>
      <c r="L455" s="1"/>
      <c r="M455" s="1"/>
      <c r="N455" s="1"/>
      <c r="O455" s="77"/>
      <c r="P455" s="1"/>
      <c r="Q455" s="1"/>
      <c r="R455" s="1"/>
      <c r="S455" s="83"/>
      <c r="T455" s="1"/>
      <c r="U455" s="1"/>
      <c r="V455" s="1"/>
      <c r="W455" s="1"/>
      <c r="X455" s="1"/>
      <c r="Y455" s="1"/>
      <c r="Z455" s="1"/>
      <c r="AA455" s="1"/>
      <c r="AB455" s="1"/>
      <c r="AC455" s="1"/>
      <c r="AD455" s="1"/>
      <c r="AE455" s="1"/>
      <c r="AF455" s="1"/>
      <c r="AG455" s="1"/>
      <c r="AH455" s="1"/>
      <c r="AI455" s="1"/>
      <c r="AJ455" s="1"/>
    </row>
    <row r="456" spans="4:36">
      <c r="D456" s="1"/>
      <c r="E456" s="1"/>
      <c r="F456" s="1"/>
      <c r="G456" s="95"/>
      <c r="H456" s="95"/>
      <c r="I456" s="95"/>
      <c r="J456" s="77"/>
      <c r="K456" s="77"/>
      <c r="L456" s="1"/>
      <c r="M456" s="1"/>
      <c r="N456" s="1"/>
      <c r="O456" s="77"/>
      <c r="P456" s="1"/>
      <c r="Q456" s="1"/>
      <c r="R456" s="1"/>
      <c r="S456" s="83"/>
      <c r="T456" s="1"/>
      <c r="U456" s="1"/>
      <c r="V456" s="1"/>
      <c r="W456" s="1"/>
      <c r="X456" s="1"/>
      <c r="Y456" s="1"/>
      <c r="Z456" s="1"/>
      <c r="AA456" s="1"/>
      <c r="AB456" s="1"/>
      <c r="AC456" s="1"/>
      <c r="AD456" s="1"/>
      <c r="AE456" s="1"/>
      <c r="AF456" s="1"/>
      <c r="AG456" s="1"/>
      <c r="AH456" s="1"/>
      <c r="AI456" s="1"/>
      <c r="AJ456" s="1"/>
    </row>
    <row r="457" spans="4:36">
      <c r="D457" s="1"/>
      <c r="E457" s="1"/>
      <c r="F457" s="1"/>
      <c r="G457" s="95"/>
      <c r="H457" s="95"/>
      <c r="I457" s="95"/>
      <c r="J457" s="77"/>
      <c r="K457" s="77"/>
      <c r="L457" s="1"/>
      <c r="M457" s="1"/>
      <c r="N457" s="1"/>
      <c r="O457" s="77"/>
      <c r="P457" s="1"/>
      <c r="Q457" s="1"/>
      <c r="R457" s="1"/>
      <c r="S457" s="83"/>
      <c r="T457" s="1"/>
      <c r="U457" s="1"/>
      <c r="V457" s="1"/>
      <c r="W457" s="1"/>
      <c r="X457" s="1"/>
      <c r="Y457" s="1"/>
      <c r="Z457" s="1"/>
      <c r="AA457" s="1"/>
      <c r="AB457" s="1"/>
      <c r="AC457" s="1"/>
      <c r="AD457" s="1"/>
      <c r="AE457" s="1"/>
      <c r="AF457" s="1"/>
      <c r="AG457" s="1"/>
      <c r="AH457" s="1"/>
      <c r="AI457" s="1"/>
      <c r="AJ457" s="1"/>
    </row>
    <row r="458" spans="4:36">
      <c r="D458" s="1"/>
      <c r="E458" s="1"/>
      <c r="F458" s="1"/>
      <c r="G458" s="95"/>
      <c r="H458" s="95"/>
      <c r="I458" s="95"/>
      <c r="J458" s="77"/>
      <c r="K458" s="77"/>
      <c r="L458" s="1"/>
      <c r="M458" s="1"/>
      <c r="N458" s="1"/>
      <c r="O458" s="77"/>
      <c r="P458" s="1"/>
      <c r="Q458" s="1"/>
      <c r="R458" s="1"/>
      <c r="S458" s="83"/>
      <c r="T458" s="1"/>
      <c r="U458" s="1"/>
      <c r="V458" s="1"/>
      <c r="W458" s="1"/>
      <c r="X458" s="1"/>
      <c r="Y458" s="1"/>
      <c r="Z458" s="1"/>
      <c r="AA458" s="1"/>
      <c r="AB458" s="1"/>
      <c r="AC458" s="1"/>
      <c r="AD458" s="1"/>
      <c r="AE458" s="1"/>
      <c r="AF458" s="1"/>
      <c r="AG458" s="1"/>
      <c r="AH458" s="1"/>
      <c r="AI458" s="1"/>
      <c r="AJ458" s="1"/>
    </row>
    <row r="459" spans="4:36">
      <c r="D459" s="1"/>
      <c r="E459" s="1"/>
      <c r="F459" s="1"/>
      <c r="G459" s="95"/>
      <c r="H459" s="95"/>
      <c r="I459" s="95"/>
      <c r="J459" s="77"/>
      <c r="K459" s="77"/>
      <c r="L459" s="1"/>
      <c r="M459" s="1"/>
      <c r="N459" s="1"/>
      <c r="O459" s="77"/>
      <c r="P459" s="1"/>
      <c r="Q459" s="1"/>
      <c r="R459" s="1"/>
      <c r="S459" s="83"/>
      <c r="T459" s="1"/>
      <c r="U459" s="1"/>
      <c r="V459" s="1"/>
      <c r="W459" s="1"/>
      <c r="X459" s="1"/>
      <c r="Y459" s="1"/>
      <c r="Z459" s="1"/>
      <c r="AA459" s="1"/>
      <c r="AB459" s="1"/>
      <c r="AC459" s="1"/>
      <c r="AD459" s="1"/>
      <c r="AE459" s="1"/>
      <c r="AF459" s="1"/>
      <c r="AG459" s="1"/>
      <c r="AH459" s="1"/>
      <c r="AI459" s="1"/>
      <c r="AJ459" s="1"/>
    </row>
    <row r="460" spans="4:36">
      <c r="D460" s="1"/>
      <c r="E460" s="1"/>
      <c r="F460" s="1"/>
      <c r="G460" s="95"/>
      <c r="H460" s="95"/>
      <c r="I460" s="95"/>
      <c r="J460" s="77"/>
      <c r="K460" s="77"/>
      <c r="L460" s="1"/>
      <c r="M460" s="1"/>
      <c r="N460" s="1"/>
      <c r="O460" s="77"/>
      <c r="P460" s="1"/>
      <c r="Q460" s="1"/>
      <c r="R460" s="1"/>
      <c r="S460" s="83"/>
      <c r="T460" s="1"/>
      <c r="U460" s="1"/>
      <c r="V460" s="1"/>
      <c r="W460" s="1"/>
      <c r="X460" s="1"/>
      <c r="Y460" s="1"/>
      <c r="Z460" s="1"/>
      <c r="AA460" s="1"/>
      <c r="AB460" s="1"/>
      <c r="AC460" s="1"/>
      <c r="AD460" s="1"/>
      <c r="AE460" s="1"/>
      <c r="AF460" s="1"/>
      <c r="AG460" s="1"/>
      <c r="AH460" s="1"/>
      <c r="AI460" s="1"/>
      <c r="AJ460" s="1"/>
    </row>
    <row r="461" spans="4:36">
      <c r="D461" s="1"/>
      <c r="E461" s="1"/>
      <c r="F461" s="1"/>
      <c r="G461" s="95"/>
      <c r="H461" s="95"/>
      <c r="I461" s="95"/>
      <c r="J461" s="77"/>
      <c r="K461" s="77"/>
      <c r="L461" s="1"/>
      <c r="M461" s="1"/>
      <c r="N461" s="1"/>
      <c r="O461" s="77"/>
      <c r="P461" s="1"/>
      <c r="Q461" s="1"/>
      <c r="R461" s="1"/>
      <c r="S461" s="83"/>
      <c r="T461" s="1"/>
      <c r="U461" s="1"/>
      <c r="V461" s="1"/>
      <c r="W461" s="1"/>
      <c r="X461" s="1"/>
      <c r="Y461" s="1"/>
      <c r="Z461" s="1"/>
      <c r="AA461" s="1"/>
      <c r="AB461" s="1"/>
      <c r="AC461" s="1"/>
      <c r="AD461" s="1"/>
      <c r="AE461" s="1"/>
      <c r="AF461" s="1"/>
      <c r="AG461" s="1"/>
      <c r="AH461" s="1"/>
      <c r="AI461" s="1"/>
      <c r="AJ461" s="1"/>
    </row>
    <row r="462" spans="4:36">
      <c r="D462" s="1"/>
      <c r="E462" s="1"/>
      <c r="F462" s="1"/>
      <c r="G462" s="95"/>
      <c r="H462" s="95"/>
      <c r="I462" s="95"/>
      <c r="J462" s="77"/>
      <c r="K462" s="77"/>
      <c r="L462" s="1"/>
      <c r="M462" s="1"/>
      <c r="N462" s="1"/>
      <c r="O462" s="77"/>
      <c r="P462" s="1"/>
      <c r="Q462" s="1"/>
      <c r="R462" s="1"/>
      <c r="S462" s="83"/>
      <c r="T462" s="1"/>
      <c r="U462" s="1"/>
      <c r="V462" s="1"/>
      <c r="W462" s="1"/>
      <c r="X462" s="1"/>
      <c r="Y462" s="1"/>
      <c r="Z462" s="1"/>
      <c r="AA462" s="1"/>
      <c r="AB462" s="1"/>
      <c r="AC462" s="1"/>
      <c r="AD462" s="1"/>
      <c r="AE462" s="1"/>
      <c r="AF462" s="1"/>
      <c r="AG462" s="1"/>
      <c r="AH462" s="1"/>
      <c r="AI462" s="1"/>
      <c r="AJ462" s="1"/>
    </row>
    <row r="463" spans="4:36">
      <c r="D463" s="1"/>
      <c r="E463" s="1"/>
      <c r="F463" s="1"/>
      <c r="G463" s="95"/>
      <c r="H463" s="95"/>
      <c r="I463" s="95"/>
      <c r="J463" s="77"/>
      <c r="K463" s="77"/>
      <c r="L463" s="1"/>
      <c r="M463" s="1"/>
      <c r="N463" s="1"/>
      <c r="O463" s="77"/>
      <c r="P463" s="1"/>
      <c r="Q463" s="1"/>
      <c r="R463" s="1"/>
      <c r="S463" s="83"/>
      <c r="T463" s="1"/>
      <c r="U463" s="1"/>
      <c r="V463" s="1"/>
      <c r="W463" s="1"/>
      <c r="X463" s="1"/>
      <c r="Y463" s="1"/>
      <c r="Z463" s="1"/>
      <c r="AA463" s="1"/>
      <c r="AB463" s="1"/>
      <c r="AC463" s="1"/>
      <c r="AD463" s="1"/>
      <c r="AE463" s="1"/>
      <c r="AF463" s="1"/>
      <c r="AG463" s="1"/>
      <c r="AH463" s="1"/>
      <c r="AI463" s="1"/>
      <c r="AJ463" s="1"/>
    </row>
    <row r="464" spans="4:36">
      <c r="D464" s="1"/>
      <c r="E464" s="1"/>
      <c r="F464" s="1"/>
      <c r="G464" s="95"/>
      <c r="H464" s="95"/>
      <c r="I464" s="95"/>
      <c r="J464" s="77"/>
      <c r="K464" s="77"/>
      <c r="L464" s="1"/>
      <c r="M464" s="1"/>
      <c r="N464" s="1"/>
      <c r="O464" s="77"/>
      <c r="P464" s="1"/>
      <c r="Q464" s="1"/>
      <c r="R464" s="1"/>
      <c r="S464" s="83"/>
      <c r="T464" s="1"/>
      <c r="U464" s="1"/>
      <c r="V464" s="1"/>
      <c r="W464" s="1"/>
      <c r="X464" s="1"/>
      <c r="Y464" s="1"/>
      <c r="Z464" s="1"/>
      <c r="AA464" s="1"/>
      <c r="AB464" s="1"/>
      <c r="AC464" s="1"/>
      <c r="AD464" s="1"/>
      <c r="AE464" s="1"/>
      <c r="AF464" s="1"/>
      <c r="AG464" s="1"/>
      <c r="AH464" s="1"/>
      <c r="AI464" s="1"/>
      <c r="AJ464" s="1"/>
    </row>
    <row r="465" spans="4:36">
      <c r="D465" s="1"/>
      <c r="E465" s="1"/>
      <c r="F465" s="1"/>
      <c r="G465" s="95"/>
      <c r="H465" s="95"/>
      <c r="I465" s="95"/>
      <c r="J465" s="77"/>
      <c r="K465" s="77"/>
      <c r="L465" s="1"/>
      <c r="M465" s="1"/>
      <c r="N465" s="1"/>
      <c r="O465" s="77"/>
      <c r="P465" s="1"/>
      <c r="Q465" s="1"/>
      <c r="R465" s="1"/>
      <c r="S465" s="83"/>
      <c r="T465" s="1"/>
      <c r="U465" s="1"/>
      <c r="V465" s="1"/>
      <c r="W465" s="1"/>
      <c r="X465" s="1"/>
      <c r="Y465" s="1"/>
      <c r="Z465" s="1"/>
      <c r="AA465" s="1"/>
      <c r="AB465" s="1"/>
      <c r="AC465" s="1"/>
      <c r="AD465" s="1"/>
      <c r="AE465" s="1"/>
      <c r="AF465" s="1"/>
      <c r="AG465" s="1"/>
      <c r="AH465" s="1"/>
      <c r="AI465" s="1"/>
      <c r="AJ465" s="1"/>
    </row>
    <row r="466" spans="4:36">
      <c r="D466" s="1"/>
      <c r="E466" s="1"/>
      <c r="F466" s="1"/>
      <c r="G466" s="95"/>
      <c r="H466" s="95"/>
      <c r="I466" s="95"/>
      <c r="J466" s="77"/>
      <c r="K466" s="77"/>
      <c r="L466" s="1"/>
      <c r="M466" s="1"/>
      <c r="N466" s="1"/>
      <c r="O466" s="77"/>
      <c r="P466" s="1"/>
      <c r="Q466" s="1"/>
      <c r="R466" s="1"/>
      <c r="S466" s="83"/>
      <c r="T466" s="1"/>
      <c r="U466" s="1"/>
      <c r="V466" s="1"/>
      <c r="W466" s="1"/>
      <c r="X466" s="1"/>
      <c r="Y466" s="1"/>
      <c r="Z466" s="1"/>
      <c r="AA466" s="1"/>
      <c r="AB466" s="1"/>
      <c r="AC466" s="1"/>
      <c r="AD466" s="1"/>
      <c r="AE466" s="1"/>
      <c r="AF466" s="1"/>
      <c r="AG466" s="1"/>
      <c r="AH466" s="1"/>
      <c r="AI466" s="1"/>
      <c r="AJ466" s="1"/>
    </row>
    <row r="467" spans="4:36">
      <c r="D467" s="1"/>
      <c r="E467" s="1"/>
      <c r="F467" s="1"/>
      <c r="G467" s="95"/>
      <c r="H467" s="95"/>
      <c r="I467" s="95"/>
      <c r="J467" s="77"/>
      <c r="K467" s="77"/>
      <c r="L467" s="1"/>
      <c r="M467" s="1"/>
      <c r="N467" s="1"/>
      <c r="O467" s="77"/>
      <c r="P467" s="1"/>
      <c r="Q467" s="1"/>
      <c r="R467" s="1"/>
      <c r="S467" s="83"/>
      <c r="T467" s="1"/>
      <c r="U467" s="1"/>
      <c r="V467" s="1"/>
      <c r="W467" s="1"/>
      <c r="X467" s="1"/>
      <c r="Y467" s="1"/>
      <c r="Z467" s="1"/>
      <c r="AA467" s="1"/>
      <c r="AB467" s="1"/>
      <c r="AC467" s="1"/>
      <c r="AD467" s="1"/>
      <c r="AE467" s="1"/>
      <c r="AF467" s="1"/>
      <c r="AG467" s="1"/>
      <c r="AH467" s="1"/>
      <c r="AI467" s="1"/>
      <c r="AJ467" s="1"/>
    </row>
    <row r="468" spans="4:36">
      <c r="D468" s="1"/>
      <c r="E468" s="1"/>
      <c r="F468" s="1"/>
      <c r="G468" s="95"/>
      <c r="H468" s="95"/>
      <c r="I468" s="95"/>
      <c r="J468" s="77"/>
      <c r="K468" s="77"/>
      <c r="L468" s="1"/>
      <c r="M468" s="1"/>
      <c r="N468" s="1"/>
      <c r="O468" s="77"/>
      <c r="P468" s="1"/>
      <c r="Q468" s="1"/>
      <c r="R468" s="1"/>
      <c r="S468" s="83"/>
      <c r="T468" s="1"/>
      <c r="U468" s="1"/>
      <c r="V468" s="1"/>
      <c r="W468" s="1"/>
      <c r="X468" s="1"/>
      <c r="Y468" s="1"/>
      <c r="Z468" s="1"/>
      <c r="AA468" s="1"/>
      <c r="AB468" s="1"/>
      <c r="AC468" s="1"/>
      <c r="AD468" s="1"/>
      <c r="AE468" s="1"/>
      <c r="AF468" s="1"/>
      <c r="AG468" s="1"/>
      <c r="AH468" s="1"/>
      <c r="AI468" s="1"/>
      <c r="AJ468" s="1"/>
    </row>
    <row r="469" spans="4:36">
      <c r="D469" s="1"/>
      <c r="E469" s="1"/>
      <c r="F469" s="1"/>
      <c r="G469" s="95"/>
      <c r="H469" s="95"/>
      <c r="I469" s="95"/>
      <c r="J469" s="77"/>
      <c r="K469" s="77"/>
      <c r="L469" s="1"/>
      <c r="M469" s="1"/>
      <c r="N469" s="1"/>
      <c r="O469" s="77"/>
      <c r="P469" s="1"/>
      <c r="Q469" s="1"/>
      <c r="R469" s="1"/>
      <c r="S469" s="83"/>
      <c r="T469" s="1"/>
      <c r="U469" s="1"/>
      <c r="V469" s="1"/>
      <c r="W469" s="1"/>
      <c r="X469" s="1"/>
      <c r="Y469" s="1"/>
      <c r="Z469" s="1"/>
      <c r="AA469" s="1"/>
      <c r="AB469" s="1"/>
      <c r="AC469" s="1"/>
      <c r="AD469" s="1"/>
      <c r="AE469" s="1"/>
      <c r="AF469" s="1"/>
      <c r="AG469" s="1"/>
      <c r="AH469" s="1"/>
      <c r="AI469" s="1"/>
      <c r="AJ469" s="1"/>
    </row>
    <row r="470" spans="4:36">
      <c r="D470" s="1"/>
      <c r="E470" s="1"/>
      <c r="F470" s="1"/>
      <c r="G470" s="95"/>
      <c r="H470" s="95"/>
      <c r="I470" s="95"/>
      <c r="J470" s="77"/>
      <c r="K470" s="77"/>
      <c r="L470" s="1"/>
      <c r="M470" s="1"/>
      <c r="N470" s="1"/>
      <c r="O470" s="77"/>
      <c r="P470" s="1"/>
      <c r="Q470" s="1"/>
      <c r="R470" s="1"/>
      <c r="S470" s="83"/>
      <c r="T470" s="1"/>
      <c r="U470" s="1"/>
      <c r="V470" s="1"/>
      <c r="W470" s="1"/>
      <c r="X470" s="1"/>
      <c r="Y470" s="1"/>
      <c r="Z470" s="1"/>
      <c r="AA470" s="1"/>
      <c r="AB470" s="1"/>
      <c r="AC470" s="1"/>
      <c r="AD470" s="1"/>
      <c r="AE470" s="1"/>
      <c r="AF470" s="1"/>
      <c r="AG470" s="1"/>
      <c r="AH470" s="1"/>
      <c r="AI470" s="1"/>
      <c r="AJ470" s="1"/>
    </row>
    <row r="471" spans="4:36">
      <c r="D471" s="1"/>
      <c r="E471" s="1"/>
      <c r="F471" s="1"/>
      <c r="G471" s="95"/>
      <c r="H471" s="95"/>
      <c r="I471" s="95"/>
      <c r="J471" s="77"/>
      <c r="K471" s="77"/>
      <c r="L471" s="1"/>
      <c r="M471" s="1"/>
      <c r="N471" s="1"/>
      <c r="O471" s="77"/>
      <c r="P471" s="1"/>
      <c r="Q471" s="1"/>
      <c r="R471" s="1"/>
      <c r="S471" s="83"/>
      <c r="T471" s="1"/>
      <c r="U471" s="1"/>
      <c r="V471" s="1"/>
      <c r="W471" s="1"/>
      <c r="X471" s="1"/>
      <c r="Y471" s="1"/>
      <c r="Z471" s="1"/>
      <c r="AA471" s="1"/>
      <c r="AB471" s="1"/>
      <c r="AC471" s="1"/>
      <c r="AD471" s="1"/>
      <c r="AE471" s="1"/>
      <c r="AF471" s="1"/>
      <c r="AG471" s="1"/>
      <c r="AH471" s="1"/>
      <c r="AI471" s="1"/>
      <c r="AJ471" s="1"/>
    </row>
    <row r="472" spans="4:36">
      <c r="D472" s="1"/>
      <c r="E472" s="1"/>
      <c r="F472" s="1"/>
      <c r="G472" s="95"/>
      <c r="H472" s="95"/>
      <c r="I472" s="95"/>
      <c r="J472" s="77"/>
      <c r="K472" s="77"/>
      <c r="L472" s="1"/>
      <c r="M472" s="1"/>
      <c r="N472" s="1"/>
      <c r="O472" s="77"/>
      <c r="P472" s="1"/>
      <c r="Q472" s="1"/>
      <c r="R472" s="1"/>
      <c r="S472" s="83"/>
      <c r="T472" s="1"/>
      <c r="U472" s="1"/>
      <c r="V472" s="1"/>
      <c r="W472" s="1"/>
      <c r="X472" s="1"/>
      <c r="Y472" s="1"/>
      <c r="Z472" s="1"/>
      <c r="AA472" s="1"/>
      <c r="AB472" s="1"/>
      <c r="AC472" s="1"/>
      <c r="AD472" s="1"/>
      <c r="AE472" s="1"/>
      <c r="AF472" s="1"/>
      <c r="AG472" s="1"/>
      <c r="AH472" s="1"/>
      <c r="AI472" s="1"/>
      <c r="AJ472" s="1"/>
    </row>
    <row r="473" spans="4:36">
      <c r="D473" s="1"/>
      <c r="E473" s="1"/>
      <c r="F473" s="1"/>
      <c r="G473" s="95"/>
      <c r="H473" s="95"/>
      <c r="I473" s="95"/>
      <c r="J473" s="77"/>
      <c r="K473" s="77"/>
      <c r="L473" s="1"/>
      <c r="M473" s="1"/>
      <c r="N473" s="1"/>
      <c r="O473" s="77"/>
      <c r="P473" s="1"/>
      <c r="Q473" s="1"/>
      <c r="R473" s="1"/>
      <c r="S473" s="83"/>
      <c r="T473" s="1"/>
      <c r="U473" s="1"/>
      <c r="V473" s="1"/>
      <c r="W473" s="1"/>
      <c r="X473" s="1"/>
      <c r="Y473" s="1"/>
      <c r="Z473" s="1"/>
      <c r="AA473" s="1"/>
      <c r="AB473" s="1"/>
      <c r="AC473" s="1"/>
      <c r="AD473" s="1"/>
      <c r="AE473" s="1"/>
      <c r="AF473" s="1"/>
      <c r="AG473" s="1"/>
      <c r="AH473" s="1"/>
      <c r="AI473" s="1"/>
      <c r="AJ473" s="1"/>
    </row>
    <row r="474" spans="4:36">
      <c r="D474" s="1"/>
      <c r="E474" s="1"/>
      <c r="F474" s="1"/>
      <c r="G474" s="95"/>
      <c r="H474" s="95"/>
      <c r="I474" s="95"/>
      <c r="J474" s="77"/>
      <c r="K474" s="77"/>
      <c r="L474" s="1"/>
      <c r="M474" s="1"/>
      <c r="N474" s="1"/>
      <c r="O474" s="77"/>
      <c r="P474" s="1"/>
      <c r="Q474" s="1"/>
      <c r="R474" s="1"/>
      <c r="S474" s="83"/>
      <c r="T474" s="1"/>
      <c r="U474" s="1"/>
      <c r="V474" s="1"/>
      <c r="W474" s="1"/>
      <c r="X474" s="1"/>
      <c r="Y474" s="1"/>
      <c r="Z474" s="1"/>
      <c r="AA474" s="1"/>
      <c r="AB474" s="1"/>
      <c r="AC474" s="1"/>
      <c r="AD474" s="1"/>
      <c r="AE474" s="1"/>
      <c r="AF474" s="1"/>
      <c r="AG474" s="1"/>
      <c r="AH474" s="1"/>
      <c r="AI474" s="1"/>
      <c r="AJ474" s="1"/>
    </row>
    <row r="475" spans="4:36">
      <c r="D475" s="1"/>
      <c r="E475" s="1"/>
      <c r="F475" s="1"/>
      <c r="G475" s="95"/>
      <c r="H475" s="95"/>
      <c r="I475" s="95"/>
      <c r="J475" s="77"/>
      <c r="K475" s="77"/>
      <c r="L475" s="1"/>
      <c r="M475" s="1"/>
      <c r="N475" s="1"/>
      <c r="O475" s="77"/>
      <c r="P475" s="1"/>
      <c r="Q475" s="1"/>
      <c r="R475" s="1"/>
      <c r="S475" s="83"/>
      <c r="T475" s="1"/>
      <c r="U475" s="1"/>
      <c r="V475" s="1"/>
      <c r="W475" s="1"/>
      <c r="X475" s="1"/>
      <c r="Y475" s="1"/>
      <c r="Z475" s="1"/>
      <c r="AA475" s="1"/>
      <c r="AB475" s="1"/>
      <c r="AC475" s="1"/>
      <c r="AD475" s="1"/>
      <c r="AE475" s="1"/>
      <c r="AF475" s="1"/>
      <c r="AG475" s="1"/>
      <c r="AH475" s="1"/>
      <c r="AI475" s="1"/>
      <c r="AJ475" s="1"/>
    </row>
    <row r="476" spans="4:36">
      <c r="D476" s="1"/>
      <c r="E476" s="1"/>
      <c r="F476" s="1"/>
      <c r="G476" s="95"/>
      <c r="H476" s="95"/>
      <c r="I476" s="95"/>
      <c r="J476" s="77"/>
      <c r="K476" s="77"/>
      <c r="L476" s="1"/>
      <c r="M476" s="1"/>
      <c r="N476" s="1"/>
      <c r="O476" s="77"/>
      <c r="P476" s="1"/>
      <c r="Q476" s="1"/>
      <c r="R476" s="1"/>
      <c r="S476" s="83"/>
      <c r="T476" s="1"/>
      <c r="U476" s="1"/>
      <c r="V476" s="1"/>
      <c r="W476" s="1"/>
      <c r="X476" s="1"/>
      <c r="Y476" s="1"/>
      <c r="Z476" s="1"/>
      <c r="AA476" s="1"/>
      <c r="AB476" s="1"/>
      <c r="AC476" s="1"/>
      <c r="AD476" s="1"/>
      <c r="AE476" s="1"/>
      <c r="AF476" s="1"/>
      <c r="AG476" s="1"/>
      <c r="AH476" s="1"/>
      <c r="AI476" s="1"/>
      <c r="AJ476" s="1"/>
    </row>
    <row r="477" spans="4:36">
      <c r="D477" s="1"/>
      <c r="E477" s="1"/>
      <c r="F477" s="1"/>
      <c r="G477" s="95"/>
      <c r="H477" s="95"/>
      <c r="I477" s="95"/>
      <c r="J477" s="77"/>
      <c r="K477" s="77"/>
      <c r="L477" s="1"/>
      <c r="M477" s="1"/>
      <c r="N477" s="1"/>
      <c r="O477" s="77"/>
      <c r="P477" s="1"/>
      <c r="Q477" s="1"/>
      <c r="R477" s="1"/>
      <c r="S477" s="83"/>
      <c r="T477" s="1"/>
      <c r="U477" s="1"/>
      <c r="V477" s="1"/>
      <c r="W477" s="1"/>
      <c r="X477" s="1"/>
      <c r="Y477" s="1"/>
      <c r="Z477" s="1"/>
      <c r="AA477" s="1"/>
      <c r="AB477" s="1"/>
      <c r="AC477" s="1"/>
      <c r="AD477" s="1"/>
      <c r="AE477" s="1"/>
      <c r="AF477" s="1"/>
      <c r="AG477" s="1"/>
      <c r="AH477" s="1"/>
      <c r="AI477" s="1"/>
      <c r="AJ477" s="1"/>
    </row>
    <row r="478" spans="4:36">
      <c r="D478" s="1"/>
      <c r="E478" s="1"/>
      <c r="F478" s="1"/>
      <c r="G478" s="95"/>
      <c r="H478" s="95"/>
      <c r="I478" s="95"/>
      <c r="J478" s="77"/>
      <c r="K478" s="77"/>
      <c r="L478" s="1"/>
      <c r="M478" s="1"/>
      <c r="N478" s="1"/>
      <c r="O478" s="77"/>
      <c r="P478" s="1"/>
      <c r="Q478" s="1"/>
      <c r="R478" s="1"/>
      <c r="S478" s="83"/>
      <c r="T478" s="1"/>
      <c r="U478" s="1"/>
      <c r="V478" s="1"/>
      <c r="W478" s="1"/>
      <c r="X478" s="1"/>
      <c r="Y478" s="1"/>
      <c r="Z478" s="1"/>
      <c r="AA478" s="1"/>
      <c r="AB478" s="1"/>
      <c r="AC478" s="1"/>
      <c r="AD478" s="1"/>
      <c r="AE478" s="1"/>
      <c r="AF478" s="1"/>
      <c r="AG478" s="1"/>
      <c r="AH478" s="1"/>
      <c r="AI478" s="1"/>
      <c r="AJ478" s="1"/>
    </row>
    <row r="479" spans="4:36">
      <c r="D479" s="1"/>
      <c r="E479" s="1"/>
      <c r="F479" s="1"/>
      <c r="G479" s="95"/>
      <c r="H479" s="95"/>
      <c r="I479" s="95"/>
      <c r="J479" s="77"/>
      <c r="K479" s="77"/>
      <c r="L479" s="1"/>
      <c r="M479" s="1"/>
      <c r="N479" s="1"/>
      <c r="O479" s="77"/>
      <c r="P479" s="1"/>
      <c r="Q479" s="1"/>
      <c r="R479" s="1"/>
      <c r="S479" s="83"/>
      <c r="T479" s="1"/>
      <c r="U479" s="1"/>
      <c r="V479" s="1"/>
      <c r="W479" s="1"/>
      <c r="X479" s="1"/>
      <c r="Y479" s="1"/>
      <c r="Z479" s="1"/>
      <c r="AA479" s="1"/>
      <c r="AB479" s="1"/>
      <c r="AC479" s="1"/>
      <c r="AD479" s="1"/>
      <c r="AE479" s="1"/>
      <c r="AF479" s="1"/>
      <c r="AG479" s="1"/>
      <c r="AH479" s="1"/>
      <c r="AI479" s="1"/>
      <c r="AJ479" s="1"/>
    </row>
    <row r="480" spans="4:36">
      <c r="D480" s="1"/>
      <c r="E480" s="1"/>
      <c r="F480" s="1"/>
      <c r="G480" s="95"/>
      <c r="H480" s="95"/>
      <c r="I480" s="95"/>
      <c r="J480" s="77"/>
      <c r="K480" s="77"/>
      <c r="L480" s="1"/>
      <c r="M480" s="1"/>
      <c r="N480" s="1"/>
      <c r="O480" s="77"/>
      <c r="P480" s="1"/>
      <c r="Q480" s="1"/>
      <c r="R480" s="1"/>
      <c r="S480" s="83"/>
      <c r="T480" s="1"/>
      <c r="U480" s="1"/>
      <c r="V480" s="1"/>
      <c r="W480" s="1"/>
      <c r="X480" s="1"/>
      <c r="Y480" s="1"/>
      <c r="Z480" s="1"/>
      <c r="AA480" s="1"/>
      <c r="AB480" s="1"/>
      <c r="AC480" s="1"/>
      <c r="AD480" s="1"/>
      <c r="AE480" s="1"/>
      <c r="AF480" s="1"/>
      <c r="AG480" s="1"/>
      <c r="AH480" s="1"/>
      <c r="AI480" s="1"/>
      <c r="AJ480" s="1"/>
    </row>
    <row r="481" spans="4:36">
      <c r="D481" s="1"/>
      <c r="E481" s="1"/>
      <c r="F481" s="1"/>
      <c r="G481" s="95"/>
      <c r="H481" s="95"/>
      <c r="I481" s="95"/>
      <c r="J481" s="77"/>
      <c r="K481" s="77"/>
      <c r="L481" s="1"/>
      <c r="M481" s="1"/>
      <c r="N481" s="1"/>
      <c r="O481" s="77"/>
      <c r="P481" s="1"/>
      <c r="Q481" s="1"/>
      <c r="R481" s="1"/>
      <c r="S481" s="83"/>
      <c r="T481" s="1"/>
      <c r="U481" s="1"/>
      <c r="V481" s="1"/>
      <c r="W481" s="1"/>
      <c r="X481" s="1"/>
      <c r="Y481" s="1"/>
      <c r="Z481" s="1"/>
      <c r="AA481" s="1"/>
      <c r="AB481" s="1"/>
      <c r="AC481" s="1"/>
      <c r="AD481" s="1"/>
      <c r="AE481" s="1"/>
      <c r="AF481" s="1"/>
      <c r="AG481" s="1"/>
      <c r="AH481" s="1"/>
      <c r="AI481" s="1"/>
      <c r="AJ481" s="1"/>
    </row>
    <row r="482" spans="4:36">
      <c r="D482" s="1"/>
      <c r="E482" s="1"/>
      <c r="F482" s="1"/>
      <c r="G482" s="95"/>
      <c r="H482" s="95"/>
      <c r="I482" s="95"/>
      <c r="J482" s="77"/>
      <c r="K482" s="77"/>
      <c r="L482" s="1"/>
      <c r="M482" s="1"/>
      <c r="N482" s="1"/>
      <c r="O482" s="77"/>
      <c r="P482" s="1"/>
      <c r="Q482" s="1"/>
      <c r="R482" s="1"/>
      <c r="S482" s="83"/>
      <c r="T482" s="1"/>
      <c r="U482" s="1"/>
      <c r="V482" s="1"/>
      <c r="W482" s="1"/>
      <c r="X482" s="1"/>
      <c r="Y482" s="1"/>
      <c r="Z482" s="1"/>
      <c r="AA482" s="1"/>
      <c r="AB482" s="1"/>
      <c r="AC482" s="1"/>
      <c r="AD482" s="1"/>
      <c r="AE482" s="1"/>
      <c r="AF482" s="1"/>
      <c r="AG482" s="1"/>
      <c r="AH482" s="1"/>
      <c r="AI482" s="1"/>
      <c r="AJ482" s="1"/>
    </row>
    <row r="483" spans="4:36">
      <c r="D483" s="1"/>
      <c r="E483" s="1"/>
      <c r="F483" s="1"/>
      <c r="G483" s="95"/>
      <c r="H483" s="95"/>
      <c r="I483" s="95"/>
      <c r="J483" s="77"/>
      <c r="K483" s="77"/>
      <c r="L483" s="1"/>
      <c r="M483" s="1"/>
      <c r="N483" s="1"/>
      <c r="O483" s="77"/>
      <c r="P483" s="1"/>
      <c r="Q483" s="1"/>
      <c r="R483" s="1"/>
      <c r="S483" s="83"/>
      <c r="T483" s="1"/>
      <c r="U483" s="1"/>
      <c r="V483" s="1"/>
      <c r="W483" s="1"/>
      <c r="X483" s="1"/>
      <c r="Y483" s="1"/>
      <c r="Z483" s="1"/>
      <c r="AA483" s="1"/>
      <c r="AB483" s="1"/>
      <c r="AC483" s="1"/>
      <c r="AD483" s="1"/>
      <c r="AE483" s="1"/>
      <c r="AF483" s="1"/>
      <c r="AG483" s="1"/>
      <c r="AH483" s="1"/>
      <c r="AI483" s="1"/>
      <c r="AJ483" s="1"/>
    </row>
    <row r="484" spans="4:36">
      <c r="D484" s="1"/>
      <c r="E484" s="1"/>
      <c r="F484" s="1"/>
      <c r="G484" s="95"/>
      <c r="H484" s="95"/>
      <c r="I484" s="95"/>
      <c r="J484" s="77"/>
      <c r="K484" s="77"/>
      <c r="L484" s="1"/>
      <c r="M484" s="1"/>
      <c r="N484" s="1"/>
      <c r="O484" s="77"/>
      <c r="P484" s="1"/>
      <c r="Q484" s="1"/>
      <c r="R484" s="1"/>
      <c r="S484" s="83"/>
      <c r="T484" s="1"/>
      <c r="U484" s="1"/>
      <c r="V484" s="1"/>
      <c r="W484" s="1"/>
      <c r="X484" s="1"/>
      <c r="Y484" s="1"/>
      <c r="Z484" s="1"/>
      <c r="AA484" s="1"/>
      <c r="AB484" s="1"/>
      <c r="AC484" s="1"/>
      <c r="AD484" s="1"/>
      <c r="AE484" s="1"/>
      <c r="AF484" s="1"/>
      <c r="AG484" s="1"/>
      <c r="AH484" s="1"/>
      <c r="AI484" s="1"/>
      <c r="AJ484" s="1"/>
    </row>
    <row r="485" spans="4:36">
      <c r="D485" s="1"/>
      <c r="E485" s="1"/>
      <c r="F485" s="1"/>
      <c r="G485" s="95"/>
      <c r="H485" s="95"/>
      <c r="I485" s="95"/>
      <c r="J485" s="77"/>
      <c r="K485" s="77"/>
      <c r="L485" s="1"/>
      <c r="M485" s="1"/>
      <c r="N485" s="1"/>
      <c r="O485" s="77"/>
      <c r="P485" s="1"/>
      <c r="Q485" s="1"/>
      <c r="R485" s="1"/>
      <c r="S485" s="83"/>
      <c r="T485" s="1"/>
      <c r="U485" s="1"/>
      <c r="V485" s="1"/>
      <c r="W485" s="1"/>
      <c r="X485" s="1"/>
      <c r="Y485" s="1"/>
      <c r="Z485" s="1"/>
      <c r="AA485" s="1"/>
      <c r="AB485" s="1"/>
      <c r="AC485" s="1"/>
      <c r="AD485" s="1"/>
      <c r="AE485" s="1"/>
      <c r="AF485" s="1"/>
      <c r="AG485" s="1"/>
      <c r="AH485" s="1"/>
      <c r="AI485" s="1"/>
      <c r="AJ485" s="1"/>
    </row>
    <row r="486" spans="4:36">
      <c r="D486" s="1"/>
      <c r="E486" s="1"/>
      <c r="F486" s="1"/>
      <c r="G486" s="95"/>
      <c r="H486" s="95"/>
      <c r="I486" s="95"/>
      <c r="J486" s="77"/>
      <c r="K486" s="77"/>
      <c r="L486" s="1"/>
      <c r="M486" s="1"/>
      <c r="N486" s="1"/>
      <c r="O486" s="77"/>
      <c r="P486" s="1"/>
      <c r="Q486" s="1"/>
      <c r="R486" s="1"/>
      <c r="S486" s="83"/>
      <c r="T486" s="1"/>
      <c r="U486" s="1"/>
      <c r="V486" s="1"/>
      <c r="W486" s="1"/>
      <c r="X486" s="1"/>
      <c r="Y486" s="1"/>
      <c r="Z486" s="1"/>
      <c r="AA486" s="1"/>
      <c r="AB486" s="1"/>
      <c r="AC486" s="1"/>
      <c r="AD486" s="1"/>
      <c r="AE486" s="1"/>
      <c r="AF486" s="1"/>
      <c r="AG486" s="1"/>
      <c r="AH486" s="1"/>
      <c r="AI486" s="1"/>
      <c r="AJ486" s="1"/>
    </row>
    <row r="487" spans="4:36">
      <c r="D487" s="1"/>
      <c r="E487" s="1"/>
      <c r="F487" s="1"/>
      <c r="G487" s="95"/>
      <c r="H487" s="95"/>
      <c r="I487" s="95"/>
      <c r="J487" s="77"/>
      <c r="K487" s="77"/>
      <c r="L487" s="1"/>
      <c r="M487" s="1"/>
      <c r="N487" s="1"/>
      <c r="O487" s="77"/>
      <c r="P487" s="1"/>
      <c r="Q487" s="1"/>
      <c r="R487" s="1"/>
      <c r="S487" s="83"/>
      <c r="T487" s="1"/>
      <c r="U487" s="1"/>
      <c r="V487" s="1"/>
      <c r="W487" s="1"/>
      <c r="X487" s="1"/>
      <c r="Y487" s="1"/>
      <c r="Z487" s="1"/>
      <c r="AA487" s="1"/>
      <c r="AB487" s="1"/>
      <c r="AC487" s="1"/>
      <c r="AD487" s="1"/>
      <c r="AE487" s="1"/>
      <c r="AF487" s="1"/>
      <c r="AG487" s="1"/>
      <c r="AH487" s="1"/>
      <c r="AI487" s="1"/>
      <c r="AJ487" s="1"/>
    </row>
    <row r="488" spans="4:36">
      <c r="D488" s="1"/>
      <c r="E488" s="1"/>
      <c r="F488" s="1"/>
      <c r="G488" s="95"/>
      <c r="H488" s="95"/>
      <c r="I488" s="95"/>
      <c r="J488" s="77"/>
      <c r="K488" s="77"/>
      <c r="L488" s="1"/>
      <c r="M488" s="1"/>
      <c r="N488" s="1"/>
      <c r="O488" s="77"/>
      <c r="P488" s="1"/>
      <c r="Q488" s="1"/>
      <c r="R488" s="1"/>
      <c r="S488" s="83"/>
      <c r="T488" s="1"/>
      <c r="U488" s="1"/>
      <c r="V488" s="1"/>
      <c r="W488" s="1"/>
      <c r="X488" s="1"/>
      <c r="Y488" s="1"/>
      <c r="Z488" s="1"/>
      <c r="AA488" s="1"/>
      <c r="AB488" s="1"/>
      <c r="AC488" s="1"/>
      <c r="AD488" s="1"/>
      <c r="AE488" s="1"/>
      <c r="AF488" s="1"/>
      <c r="AG488" s="1"/>
      <c r="AH488" s="1"/>
      <c r="AI488" s="1"/>
      <c r="AJ488" s="1"/>
    </row>
    <row r="489" spans="4:36">
      <c r="D489" s="1"/>
      <c r="E489" s="1"/>
      <c r="F489" s="1"/>
      <c r="G489" s="95"/>
      <c r="H489" s="95"/>
      <c r="I489" s="95"/>
      <c r="J489" s="77"/>
      <c r="K489" s="77"/>
      <c r="L489" s="1"/>
      <c r="M489" s="1"/>
      <c r="N489" s="1"/>
      <c r="O489" s="77"/>
      <c r="P489" s="1"/>
      <c r="Q489" s="1"/>
      <c r="R489" s="1"/>
      <c r="S489" s="83"/>
      <c r="T489" s="1"/>
      <c r="U489" s="1"/>
      <c r="V489" s="1"/>
      <c r="W489" s="1"/>
      <c r="X489" s="1"/>
      <c r="Y489" s="1"/>
      <c r="Z489" s="1"/>
      <c r="AA489" s="1"/>
      <c r="AB489" s="1"/>
      <c r="AC489" s="1"/>
      <c r="AD489" s="1"/>
      <c r="AE489" s="1"/>
      <c r="AF489" s="1"/>
      <c r="AG489" s="1"/>
      <c r="AH489" s="1"/>
      <c r="AI489" s="1"/>
      <c r="AJ489" s="1"/>
    </row>
    <row r="490" spans="4:36">
      <c r="D490" s="1"/>
      <c r="E490" s="1"/>
      <c r="F490" s="1"/>
      <c r="G490" s="95"/>
      <c r="H490" s="95"/>
      <c r="I490" s="95"/>
      <c r="J490" s="77"/>
      <c r="K490" s="77"/>
      <c r="L490" s="1"/>
      <c r="M490" s="1"/>
      <c r="N490" s="1"/>
      <c r="O490" s="77"/>
      <c r="P490" s="1"/>
      <c r="Q490" s="1"/>
      <c r="R490" s="1"/>
      <c r="S490" s="83"/>
      <c r="T490" s="1"/>
      <c r="U490" s="1"/>
      <c r="V490" s="1"/>
      <c r="W490" s="1"/>
      <c r="X490" s="1"/>
      <c r="Y490" s="1"/>
      <c r="Z490" s="1"/>
      <c r="AA490" s="1"/>
      <c r="AB490" s="1"/>
      <c r="AC490" s="1"/>
      <c r="AD490" s="1"/>
      <c r="AE490" s="1"/>
      <c r="AF490" s="1"/>
      <c r="AG490" s="1"/>
      <c r="AH490" s="1"/>
      <c r="AI490" s="1"/>
      <c r="AJ490" s="1"/>
    </row>
    <row r="491" spans="4:36">
      <c r="D491" s="1"/>
      <c r="E491" s="1"/>
      <c r="F491" s="1"/>
      <c r="G491" s="95"/>
      <c r="H491" s="95"/>
      <c r="I491" s="95"/>
      <c r="J491" s="77"/>
      <c r="K491" s="77"/>
      <c r="L491" s="1"/>
      <c r="M491" s="1"/>
      <c r="N491" s="1"/>
      <c r="O491" s="77"/>
      <c r="P491" s="1"/>
      <c r="Q491" s="1"/>
      <c r="R491" s="1"/>
      <c r="S491" s="83"/>
      <c r="T491" s="1"/>
      <c r="U491" s="1"/>
      <c r="V491" s="1"/>
      <c r="W491" s="1"/>
      <c r="X491" s="1"/>
      <c r="Y491" s="1"/>
      <c r="Z491" s="1"/>
      <c r="AA491" s="1"/>
      <c r="AB491" s="1"/>
      <c r="AC491" s="1"/>
      <c r="AD491" s="1"/>
      <c r="AE491" s="1"/>
      <c r="AF491" s="1"/>
      <c r="AG491" s="1"/>
      <c r="AH491" s="1"/>
      <c r="AI491" s="1"/>
      <c r="AJ491" s="1"/>
    </row>
    <row r="492" spans="4:36">
      <c r="D492" s="1"/>
      <c r="E492" s="1"/>
      <c r="F492" s="1"/>
      <c r="G492" s="95"/>
      <c r="H492" s="95"/>
      <c r="I492" s="95"/>
      <c r="J492" s="77"/>
      <c r="K492" s="77"/>
      <c r="L492" s="1"/>
      <c r="M492" s="1"/>
      <c r="N492" s="1"/>
      <c r="O492" s="77"/>
      <c r="P492" s="1"/>
      <c r="Q492" s="1"/>
      <c r="R492" s="1"/>
      <c r="S492" s="83"/>
      <c r="T492" s="1"/>
      <c r="U492" s="1"/>
      <c r="V492" s="1"/>
      <c r="W492" s="1"/>
      <c r="X492" s="1"/>
      <c r="Y492" s="1"/>
      <c r="Z492" s="1"/>
      <c r="AA492" s="1"/>
      <c r="AB492" s="1"/>
      <c r="AC492" s="1"/>
      <c r="AD492" s="1"/>
      <c r="AE492" s="1"/>
      <c r="AF492" s="1"/>
      <c r="AG492" s="1"/>
      <c r="AH492" s="1"/>
      <c r="AI492" s="1"/>
      <c r="AJ492" s="1"/>
    </row>
    <row r="493" spans="4:36">
      <c r="D493" s="1"/>
      <c r="E493" s="1"/>
      <c r="F493" s="1"/>
      <c r="G493" s="95"/>
      <c r="H493" s="95"/>
      <c r="I493" s="95"/>
      <c r="J493" s="77"/>
      <c r="K493" s="77"/>
      <c r="L493" s="1"/>
      <c r="M493" s="1"/>
      <c r="N493" s="1"/>
      <c r="O493" s="77"/>
      <c r="P493" s="1"/>
      <c r="Q493" s="1"/>
      <c r="R493" s="1"/>
      <c r="S493" s="83"/>
      <c r="T493" s="1"/>
      <c r="U493" s="1"/>
      <c r="V493" s="1"/>
      <c r="W493" s="1"/>
      <c r="X493" s="1"/>
      <c r="Y493" s="1"/>
      <c r="Z493" s="1"/>
      <c r="AA493" s="1"/>
      <c r="AB493" s="1"/>
      <c r="AC493" s="1"/>
      <c r="AD493" s="1"/>
      <c r="AE493" s="1"/>
      <c r="AF493" s="1"/>
      <c r="AG493" s="1"/>
      <c r="AH493" s="1"/>
      <c r="AI493" s="1"/>
      <c r="AJ493" s="1"/>
    </row>
    <row r="494" spans="4:36">
      <c r="D494" s="1"/>
      <c r="E494" s="1"/>
      <c r="F494" s="1"/>
      <c r="G494" s="95"/>
      <c r="H494" s="95"/>
      <c r="I494" s="95"/>
      <c r="J494" s="77"/>
      <c r="K494" s="77"/>
      <c r="L494" s="1"/>
      <c r="M494" s="1"/>
      <c r="N494" s="1"/>
      <c r="O494" s="77"/>
      <c r="P494" s="1"/>
      <c r="Q494" s="1"/>
      <c r="R494" s="1"/>
      <c r="S494" s="83"/>
      <c r="T494" s="1"/>
      <c r="U494" s="1"/>
      <c r="V494" s="1"/>
      <c r="W494" s="1"/>
      <c r="X494" s="1"/>
      <c r="Y494" s="1"/>
      <c r="Z494" s="1"/>
      <c r="AA494" s="1"/>
      <c r="AB494" s="1"/>
      <c r="AC494" s="1"/>
      <c r="AD494" s="1"/>
      <c r="AE494" s="1"/>
      <c r="AF494" s="1"/>
      <c r="AG494" s="1"/>
      <c r="AH494" s="1"/>
      <c r="AI494" s="1"/>
      <c r="AJ494" s="1"/>
    </row>
    <row r="495" spans="4:36">
      <c r="D495" s="1"/>
      <c r="E495" s="1"/>
      <c r="F495" s="1"/>
      <c r="G495" s="95"/>
      <c r="H495" s="95"/>
      <c r="I495" s="95"/>
      <c r="J495" s="77"/>
      <c r="K495" s="77"/>
      <c r="L495" s="1"/>
      <c r="M495" s="1"/>
      <c r="N495" s="1"/>
      <c r="O495" s="77"/>
      <c r="P495" s="1"/>
      <c r="Q495" s="1"/>
      <c r="R495" s="1"/>
      <c r="S495" s="83"/>
      <c r="T495" s="1"/>
      <c r="U495" s="1"/>
      <c r="V495" s="1"/>
      <c r="W495" s="1"/>
      <c r="X495" s="1"/>
      <c r="Y495" s="1"/>
      <c r="Z495" s="1"/>
      <c r="AA495" s="1"/>
      <c r="AB495" s="1"/>
      <c r="AC495" s="1"/>
      <c r="AD495" s="1"/>
      <c r="AE495" s="1"/>
      <c r="AF495" s="1"/>
      <c r="AG495" s="1"/>
      <c r="AH495" s="1"/>
      <c r="AI495" s="1"/>
      <c r="AJ495" s="1"/>
    </row>
    <row r="496" spans="4:36">
      <c r="D496" s="1"/>
      <c r="E496" s="1"/>
      <c r="F496" s="1"/>
      <c r="G496" s="95"/>
      <c r="H496" s="95"/>
      <c r="I496" s="95"/>
      <c r="J496" s="77"/>
      <c r="K496" s="77"/>
      <c r="L496" s="1"/>
      <c r="M496" s="1"/>
      <c r="N496" s="1"/>
      <c r="O496" s="77"/>
      <c r="P496" s="1"/>
      <c r="Q496" s="1"/>
      <c r="R496" s="1"/>
      <c r="S496" s="83"/>
      <c r="T496" s="1"/>
      <c r="U496" s="1"/>
      <c r="V496" s="1"/>
      <c r="W496" s="1"/>
      <c r="X496" s="1"/>
      <c r="Y496" s="1"/>
      <c r="Z496" s="1"/>
      <c r="AA496" s="1"/>
      <c r="AB496" s="1"/>
      <c r="AC496" s="1"/>
      <c r="AD496" s="1"/>
      <c r="AE496" s="1"/>
      <c r="AF496" s="1"/>
      <c r="AG496" s="1"/>
      <c r="AH496" s="1"/>
      <c r="AI496" s="1"/>
      <c r="AJ496" s="1"/>
    </row>
    <row r="497" spans="4:36">
      <c r="D497" s="1"/>
      <c r="E497" s="1"/>
      <c r="F497" s="1"/>
      <c r="G497" s="95"/>
      <c r="H497" s="95"/>
      <c r="I497" s="95"/>
      <c r="J497" s="77"/>
      <c r="K497" s="77"/>
      <c r="L497" s="1"/>
      <c r="M497" s="1"/>
      <c r="N497" s="1"/>
      <c r="O497" s="77"/>
      <c r="P497" s="1"/>
      <c r="Q497" s="1"/>
      <c r="R497" s="1"/>
      <c r="S497" s="83"/>
      <c r="T497" s="1"/>
      <c r="U497" s="1"/>
      <c r="V497" s="1"/>
      <c r="W497" s="1"/>
      <c r="X497" s="1"/>
      <c r="Y497" s="1"/>
      <c r="Z497" s="1"/>
      <c r="AA497" s="1"/>
      <c r="AB497" s="1"/>
      <c r="AC497" s="1"/>
      <c r="AD497" s="1"/>
      <c r="AE497" s="1"/>
      <c r="AF497" s="1"/>
      <c r="AG497" s="1"/>
      <c r="AH497" s="1"/>
      <c r="AI497" s="1"/>
      <c r="AJ497" s="1"/>
    </row>
    <row r="498" spans="4:36">
      <c r="D498" s="1"/>
      <c r="E498" s="1"/>
      <c r="F498" s="1"/>
      <c r="G498" s="95"/>
      <c r="H498" s="95"/>
      <c r="I498" s="95"/>
      <c r="J498" s="77"/>
      <c r="K498" s="77"/>
      <c r="L498" s="1"/>
      <c r="M498" s="1"/>
      <c r="N498" s="1"/>
      <c r="O498" s="77"/>
      <c r="P498" s="1"/>
      <c r="Q498" s="1"/>
      <c r="R498" s="1"/>
      <c r="S498" s="83"/>
      <c r="T498" s="1"/>
      <c r="U498" s="1"/>
      <c r="V498" s="1"/>
      <c r="W498" s="1"/>
      <c r="X498" s="1"/>
      <c r="Y498" s="1"/>
      <c r="Z498" s="1"/>
      <c r="AA498" s="1"/>
      <c r="AB498" s="1"/>
      <c r="AC498" s="1"/>
      <c r="AD498" s="1"/>
      <c r="AE498" s="1"/>
      <c r="AF498" s="1"/>
      <c r="AG498" s="1"/>
      <c r="AH498" s="1"/>
      <c r="AI498" s="1"/>
      <c r="AJ498" s="1"/>
    </row>
    <row r="499" spans="4:36">
      <c r="D499" s="1"/>
      <c r="E499" s="1"/>
      <c r="F499" s="1"/>
      <c r="G499" s="95"/>
      <c r="H499" s="95"/>
      <c r="I499" s="95"/>
      <c r="J499" s="77"/>
      <c r="K499" s="77"/>
      <c r="L499" s="1"/>
      <c r="M499" s="1"/>
      <c r="N499" s="1"/>
      <c r="O499" s="77"/>
      <c r="P499" s="1"/>
      <c r="Q499" s="1"/>
      <c r="R499" s="1"/>
      <c r="S499" s="83"/>
      <c r="T499" s="1"/>
      <c r="U499" s="1"/>
      <c r="V499" s="1"/>
      <c r="W499" s="1"/>
      <c r="X499" s="1"/>
      <c r="Y499" s="1"/>
      <c r="Z499" s="1"/>
      <c r="AA499" s="1"/>
      <c r="AB499" s="1"/>
      <c r="AC499" s="1"/>
      <c r="AD499" s="1"/>
      <c r="AE499" s="1"/>
      <c r="AF499" s="1"/>
      <c r="AG499" s="1"/>
      <c r="AH499" s="1"/>
      <c r="AI499" s="1"/>
      <c r="AJ499" s="1"/>
    </row>
    <row r="500" spans="4:36">
      <c r="D500" s="1"/>
      <c r="E500" s="1"/>
      <c r="F500" s="1"/>
      <c r="G500" s="95"/>
      <c r="H500" s="95"/>
      <c r="I500" s="95"/>
      <c r="J500" s="77"/>
      <c r="K500" s="77"/>
      <c r="L500" s="1"/>
      <c r="M500" s="1"/>
      <c r="N500" s="1"/>
      <c r="O500" s="77"/>
      <c r="P500" s="1"/>
      <c r="Q500" s="1"/>
      <c r="R500" s="1"/>
      <c r="S500" s="83"/>
      <c r="T500" s="1"/>
      <c r="U500" s="1"/>
      <c r="V500" s="1"/>
      <c r="W500" s="1"/>
      <c r="X500" s="1"/>
      <c r="Y500" s="1"/>
      <c r="Z500" s="1"/>
      <c r="AA500" s="1"/>
      <c r="AB500" s="1"/>
      <c r="AC500" s="1"/>
      <c r="AD500" s="1"/>
      <c r="AE500" s="1"/>
      <c r="AF500" s="1"/>
      <c r="AG500" s="1"/>
      <c r="AH500" s="1"/>
      <c r="AI500" s="1"/>
      <c r="AJ500" s="1"/>
    </row>
    <row r="501" spans="4:36">
      <c r="D501" s="1"/>
      <c r="E501" s="1"/>
      <c r="F501" s="1"/>
      <c r="G501" s="95"/>
      <c r="H501" s="95"/>
      <c r="I501" s="95"/>
      <c r="J501" s="77"/>
      <c r="K501" s="77"/>
      <c r="L501" s="1"/>
      <c r="M501" s="1"/>
      <c r="N501" s="1"/>
      <c r="O501" s="77"/>
      <c r="P501" s="1"/>
      <c r="Q501" s="1"/>
      <c r="R501" s="1"/>
      <c r="S501" s="83"/>
      <c r="T501" s="1"/>
      <c r="U501" s="1"/>
      <c r="V501" s="1"/>
      <c r="W501" s="1"/>
      <c r="X501" s="1"/>
      <c r="Y501" s="1"/>
      <c r="Z501" s="1"/>
      <c r="AA501" s="1"/>
      <c r="AB501" s="1"/>
      <c r="AC501" s="1"/>
      <c r="AD501" s="1"/>
      <c r="AE501" s="1"/>
      <c r="AF501" s="1"/>
      <c r="AG501" s="1"/>
      <c r="AH501" s="1"/>
      <c r="AI501" s="1"/>
      <c r="AJ501" s="1"/>
    </row>
    <row r="502" spans="4:36">
      <c r="D502" s="1"/>
      <c r="E502" s="1"/>
      <c r="F502" s="1"/>
      <c r="G502" s="95"/>
      <c r="H502" s="95"/>
      <c r="I502" s="95"/>
      <c r="J502" s="77"/>
      <c r="K502" s="77"/>
      <c r="L502" s="1"/>
      <c r="M502" s="1"/>
      <c r="N502" s="1"/>
      <c r="O502" s="77"/>
      <c r="P502" s="1"/>
      <c r="Q502" s="1"/>
      <c r="R502" s="1"/>
      <c r="S502" s="83"/>
      <c r="T502" s="1"/>
      <c r="U502" s="1"/>
      <c r="V502" s="1"/>
      <c r="W502" s="1"/>
      <c r="X502" s="1"/>
      <c r="Y502" s="1"/>
      <c r="Z502" s="1"/>
      <c r="AA502" s="1"/>
      <c r="AB502" s="1"/>
      <c r="AC502" s="1"/>
      <c r="AD502" s="1"/>
      <c r="AE502" s="1"/>
      <c r="AF502" s="1"/>
      <c r="AG502" s="1"/>
      <c r="AH502" s="1"/>
      <c r="AI502" s="1"/>
      <c r="AJ502" s="1"/>
    </row>
    <row r="503" spans="4:36">
      <c r="D503" s="1"/>
      <c r="E503" s="1"/>
      <c r="F503" s="1"/>
      <c r="G503" s="95"/>
      <c r="H503" s="95"/>
      <c r="I503" s="95"/>
      <c r="J503" s="77"/>
      <c r="K503" s="77"/>
      <c r="L503" s="1"/>
      <c r="M503" s="1"/>
      <c r="N503" s="1"/>
      <c r="O503" s="77"/>
      <c r="P503" s="1"/>
      <c r="Q503" s="1"/>
      <c r="R503" s="1"/>
      <c r="S503" s="83"/>
      <c r="T503" s="1"/>
      <c r="U503" s="1"/>
      <c r="V503" s="1"/>
      <c r="W503" s="1"/>
      <c r="X503" s="1"/>
      <c r="Y503" s="1"/>
      <c r="Z503" s="1"/>
      <c r="AA503" s="1"/>
      <c r="AB503" s="1"/>
      <c r="AC503" s="1"/>
      <c r="AD503" s="1"/>
      <c r="AE503" s="1"/>
      <c r="AF503" s="1"/>
      <c r="AG503" s="1"/>
      <c r="AH503" s="1"/>
      <c r="AI503" s="1"/>
      <c r="AJ503" s="1"/>
    </row>
    <row r="504" spans="4:36">
      <c r="D504" s="1"/>
      <c r="E504" s="1"/>
      <c r="F504" s="1"/>
      <c r="G504" s="95"/>
      <c r="H504" s="95"/>
      <c r="I504" s="95"/>
      <c r="J504" s="77"/>
      <c r="K504" s="77"/>
      <c r="L504" s="1"/>
      <c r="M504" s="1"/>
      <c r="N504" s="1"/>
      <c r="O504" s="77"/>
      <c r="P504" s="1"/>
      <c r="Q504" s="1"/>
      <c r="R504" s="1"/>
      <c r="S504" s="83"/>
      <c r="T504" s="1"/>
      <c r="U504" s="1"/>
      <c r="V504" s="1"/>
      <c r="W504" s="1"/>
      <c r="X504" s="1"/>
      <c r="Y504" s="1"/>
      <c r="Z504" s="1"/>
      <c r="AA504" s="1"/>
      <c r="AB504" s="1"/>
      <c r="AC504" s="1"/>
      <c r="AD504" s="1"/>
      <c r="AE504" s="1"/>
      <c r="AF504" s="1"/>
      <c r="AG504" s="1"/>
      <c r="AH504" s="1"/>
      <c r="AI504" s="1"/>
      <c r="AJ504" s="1"/>
    </row>
    <row r="505" spans="4:36">
      <c r="D505" s="1"/>
      <c r="E505" s="1"/>
      <c r="F505" s="1"/>
      <c r="G505" s="95"/>
      <c r="H505" s="95"/>
      <c r="I505" s="95"/>
      <c r="J505" s="77"/>
      <c r="K505" s="77"/>
      <c r="L505" s="1"/>
      <c r="M505" s="1"/>
      <c r="N505" s="1"/>
      <c r="O505" s="77"/>
      <c r="P505" s="1"/>
      <c r="Q505" s="1"/>
      <c r="R505" s="1"/>
      <c r="S505" s="83"/>
      <c r="T505" s="1"/>
      <c r="U505" s="1"/>
      <c r="V505" s="1"/>
      <c r="W505" s="1"/>
      <c r="X505" s="1"/>
      <c r="Y505" s="1"/>
      <c r="Z505" s="1"/>
      <c r="AA505" s="1"/>
      <c r="AB505" s="1"/>
      <c r="AC505" s="1"/>
      <c r="AD505" s="1"/>
      <c r="AE505" s="1"/>
      <c r="AF505" s="1"/>
      <c r="AG505" s="1"/>
      <c r="AH505" s="1"/>
      <c r="AI505" s="1"/>
      <c r="AJ505" s="1"/>
    </row>
    <row r="506" spans="4:36">
      <c r="D506" s="1"/>
      <c r="E506" s="1"/>
      <c r="F506" s="1"/>
      <c r="G506" s="95"/>
      <c r="H506" s="95"/>
      <c r="I506" s="95"/>
      <c r="J506" s="77"/>
      <c r="K506" s="77"/>
      <c r="L506" s="1"/>
      <c r="M506" s="1"/>
      <c r="N506" s="1"/>
      <c r="O506" s="77"/>
      <c r="P506" s="1"/>
      <c r="Q506" s="1"/>
      <c r="R506" s="1"/>
      <c r="S506" s="83"/>
      <c r="T506" s="1"/>
      <c r="U506" s="1"/>
      <c r="V506" s="1"/>
      <c r="W506" s="1"/>
      <c r="X506" s="1"/>
      <c r="Y506" s="1"/>
      <c r="Z506" s="1"/>
      <c r="AA506" s="1"/>
      <c r="AB506" s="1"/>
      <c r="AC506" s="1"/>
      <c r="AD506" s="1"/>
      <c r="AE506" s="1"/>
      <c r="AF506" s="1"/>
      <c r="AG506" s="1"/>
      <c r="AH506" s="1"/>
      <c r="AI506" s="1"/>
      <c r="AJ506" s="1"/>
    </row>
    <row r="507" spans="4:36">
      <c r="D507" s="1"/>
      <c r="E507" s="1"/>
      <c r="F507" s="1"/>
      <c r="G507" s="95"/>
      <c r="H507" s="95"/>
      <c r="I507" s="95"/>
      <c r="J507" s="77"/>
      <c r="K507" s="77"/>
      <c r="L507" s="1"/>
      <c r="M507" s="1"/>
      <c r="N507" s="1"/>
      <c r="O507" s="77"/>
      <c r="P507" s="1"/>
      <c r="Q507" s="1"/>
      <c r="R507" s="1"/>
      <c r="S507" s="83"/>
      <c r="T507" s="1"/>
      <c r="U507" s="1"/>
      <c r="V507" s="1"/>
      <c r="W507" s="1"/>
      <c r="X507" s="1"/>
      <c r="Y507" s="1"/>
      <c r="Z507" s="1"/>
      <c r="AA507" s="1"/>
      <c r="AB507" s="1"/>
      <c r="AC507" s="1"/>
      <c r="AD507" s="1"/>
      <c r="AE507" s="1"/>
      <c r="AF507" s="1"/>
      <c r="AG507" s="1"/>
      <c r="AH507" s="1"/>
      <c r="AI507" s="1"/>
      <c r="AJ507" s="1"/>
    </row>
    <row r="508" spans="4:36">
      <c r="D508" s="1"/>
      <c r="E508" s="1"/>
      <c r="F508" s="1"/>
      <c r="G508" s="95"/>
      <c r="H508" s="95"/>
      <c r="I508" s="95"/>
      <c r="J508" s="77"/>
      <c r="K508" s="77"/>
      <c r="L508" s="1"/>
      <c r="M508" s="1"/>
      <c r="N508" s="1"/>
      <c r="O508" s="77"/>
      <c r="P508" s="1"/>
      <c r="Q508" s="1"/>
      <c r="R508" s="1"/>
      <c r="S508" s="83"/>
      <c r="T508" s="1"/>
      <c r="U508" s="1"/>
      <c r="V508" s="1"/>
      <c r="W508" s="1"/>
      <c r="X508" s="1"/>
      <c r="Y508" s="1"/>
      <c r="Z508" s="1"/>
      <c r="AA508" s="1"/>
      <c r="AB508" s="1"/>
      <c r="AC508" s="1"/>
      <c r="AD508" s="1"/>
      <c r="AE508" s="1"/>
      <c r="AF508" s="1"/>
      <c r="AG508" s="1"/>
      <c r="AH508" s="1"/>
      <c r="AI508" s="1"/>
      <c r="AJ508" s="1"/>
    </row>
    <row r="509" spans="4:36">
      <c r="D509" s="1"/>
      <c r="E509" s="1"/>
      <c r="F509" s="1"/>
      <c r="G509" s="95"/>
      <c r="H509" s="95"/>
      <c r="I509" s="95"/>
      <c r="J509" s="77"/>
      <c r="K509" s="77"/>
      <c r="L509" s="1"/>
      <c r="M509" s="1"/>
      <c r="N509" s="1"/>
      <c r="O509" s="77"/>
      <c r="P509" s="1"/>
      <c r="Q509" s="1"/>
      <c r="R509" s="1"/>
      <c r="S509" s="83"/>
      <c r="T509" s="1"/>
      <c r="U509" s="1"/>
      <c r="V509" s="1"/>
      <c r="W509" s="1"/>
      <c r="X509" s="1"/>
      <c r="Y509" s="1"/>
      <c r="Z509" s="1"/>
      <c r="AA509" s="1"/>
      <c r="AB509" s="1"/>
      <c r="AC509" s="1"/>
      <c r="AD509" s="1"/>
      <c r="AE509" s="1"/>
      <c r="AF509" s="1"/>
      <c r="AG509" s="1"/>
      <c r="AH509" s="1"/>
      <c r="AI509" s="1"/>
      <c r="AJ509" s="1"/>
    </row>
    <row r="510" spans="4:36">
      <c r="D510" s="1"/>
      <c r="E510" s="1"/>
      <c r="F510" s="1"/>
      <c r="G510" s="95"/>
      <c r="H510" s="95"/>
      <c r="I510" s="95"/>
      <c r="J510" s="77"/>
      <c r="K510" s="77"/>
      <c r="L510" s="1"/>
      <c r="M510" s="1"/>
      <c r="N510" s="1"/>
      <c r="O510" s="77"/>
      <c r="P510" s="1"/>
      <c r="Q510" s="1"/>
      <c r="R510" s="1"/>
      <c r="S510" s="83"/>
      <c r="T510" s="1"/>
      <c r="U510" s="1"/>
      <c r="V510" s="1"/>
      <c r="W510" s="1"/>
      <c r="X510" s="1"/>
      <c r="Y510" s="1"/>
      <c r="Z510" s="1"/>
      <c r="AA510" s="1"/>
      <c r="AB510" s="1"/>
      <c r="AC510" s="1"/>
      <c r="AD510" s="1"/>
      <c r="AE510" s="1"/>
      <c r="AF510" s="1"/>
      <c r="AG510" s="1"/>
      <c r="AH510" s="1"/>
      <c r="AI510" s="1"/>
      <c r="AJ510" s="1"/>
    </row>
    <row r="511" spans="4:36">
      <c r="D511" s="1"/>
      <c r="E511" s="1"/>
      <c r="F511" s="1"/>
      <c r="G511" s="95"/>
      <c r="H511" s="95"/>
      <c r="I511" s="95"/>
      <c r="J511" s="77"/>
      <c r="K511" s="77"/>
      <c r="L511" s="1"/>
      <c r="M511" s="1"/>
      <c r="N511" s="1"/>
      <c r="O511" s="77"/>
      <c r="P511" s="1"/>
      <c r="Q511" s="1"/>
      <c r="R511" s="1"/>
      <c r="S511" s="83"/>
      <c r="T511" s="1"/>
      <c r="U511" s="1"/>
      <c r="V511" s="1"/>
      <c r="W511" s="1"/>
      <c r="X511" s="1"/>
      <c r="Y511" s="1"/>
      <c r="Z511" s="1"/>
      <c r="AA511" s="1"/>
      <c r="AB511" s="1"/>
      <c r="AC511" s="1"/>
      <c r="AD511" s="1"/>
      <c r="AE511" s="1"/>
      <c r="AF511" s="1"/>
      <c r="AG511" s="1"/>
      <c r="AH511" s="1"/>
      <c r="AI511" s="1"/>
      <c r="AJ511" s="1"/>
    </row>
    <row r="512" spans="4:36">
      <c r="D512" s="1"/>
      <c r="E512" s="1"/>
      <c r="F512" s="1"/>
      <c r="G512" s="95"/>
      <c r="H512" s="95"/>
      <c r="I512" s="95"/>
      <c r="J512" s="77"/>
      <c r="K512" s="77"/>
      <c r="L512" s="1"/>
      <c r="M512" s="1"/>
      <c r="N512" s="1"/>
      <c r="O512" s="77"/>
      <c r="P512" s="1"/>
      <c r="Q512" s="1"/>
      <c r="R512" s="1"/>
      <c r="S512" s="83"/>
      <c r="T512" s="1"/>
      <c r="U512" s="1"/>
      <c r="V512" s="1"/>
      <c r="W512" s="1"/>
      <c r="X512" s="1"/>
      <c r="Y512" s="1"/>
      <c r="Z512" s="1"/>
      <c r="AA512" s="1"/>
      <c r="AB512" s="1"/>
      <c r="AC512" s="1"/>
      <c r="AD512" s="1"/>
      <c r="AE512" s="1"/>
      <c r="AF512" s="1"/>
      <c r="AG512" s="1"/>
      <c r="AH512" s="1"/>
      <c r="AI512" s="1"/>
      <c r="AJ512" s="1"/>
    </row>
    <row r="513" spans="4:36">
      <c r="D513" s="1"/>
      <c r="E513" s="1"/>
      <c r="F513" s="1"/>
      <c r="G513" s="95"/>
      <c r="H513" s="95"/>
      <c r="I513" s="95"/>
      <c r="J513" s="77"/>
      <c r="K513" s="77"/>
      <c r="L513" s="1"/>
      <c r="M513" s="1"/>
      <c r="N513" s="1"/>
      <c r="O513" s="77"/>
      <c r="P513" s="1"/>
      <c r="Q513" s="1"/>
      <c r="R513" s="1"/>
      <c r="S513" s="83"/>
      <c r="T513" s="1"/>
      <c r="U513" s="1"/>
      <c r="V513" s="1"/>
      <c r="W513" s="1"/>
      <c r="X513" s="1"/>
      <c r="Y513" s="1"/>
      <c r="Z513" s="1"/>
      <c r="AA513" s="1"/>
      <c r="AB513" s="1"/>
      <c r="AC513" s="1"/>
      <c r="AD513" s="1"/>
      <c r="AE513" s="1"/>
      <c r="AF513" s="1"/>
      <c r="AG513" s="1"/>
      <c r="AH513" s="1"/>
      <c r="AI513" s="1"/>
      <c r="AJ513" s="1"/>
    </row>
    <row r="514" spans="4:36">
      <c r="D514" s="1"/>
      <c r="E514" s="1"/>
      <c r="F514" s="1"/>
      <c r="G514" s="95"/>
      <c r="H514" s="95"/>
      <c r="I514" s="95"/>
      <c r="J514" s="77"/>
      <c r="K514" s="77"/>
      <c r="L514" s="1"/>
      <c r="M514" s="1"/>
      <c r="N514" s="1"/>
      <c r="O514" s="77"/>
      <c r="P514" s="1"/>
      <c r="Q514" s="1"/>
      <c r="R514" s="1"/>
      <c r="S514" s="83"/>
      <c r="T514" s="1"/>
      <c r="U514" s="1"/>
      <c r="V514" s="1"/>
      <c r="W514" s="1"/>
      <c r="X514" s="1"/>
      <c r="Y514" s="1"/>
      <c r="Z514" s="1"/>
      <c r="AA514" s="1"/>
      <c r="AB514" s="1"/>
      <c r="AC514" s="1"/>
      <c r="AD514" s="1"/>
      <c r="AE514" s="1"/>
      <c r="AF514" s="1"/>
      <c r="AG514" s="1"/>
      <c r="AH514" s="1"/>
      <c r="AI514" s="1"/>
      <c r="AJ514" s="1"/>
    </row>
    <row r="515" spans="4:36">
      <c r="D515" s="1"/>
      <c r="E515" s="1"/>
      <c r="F515" s="1"/>
      <c r="G515" s="95"/>
      <c r="H515" s="95"/>
      <c r="I515" s="95"/>
      <c r="J515" s="77"/>
      <c r="K515" s="77"/>
      <c r="L515" s="1"/>
      <c r="M515" s="1"/>
      <c r="N515" s="1"/>
      <c r="O515" s="77"/>
      <c r="P515" s="1"/>
      <c r="Q515" s="1"/>
      <c r="R515" s="1"/>
      <c r="S515" s="83"/>
      <c r="T515" s="1"/>
      <c r="U515" s="1"/>
      <c r="V515" s="1"/>
      <c r="W515" s="1"/>
      <c r="X515" s="1"/>
      <c r="Y515" s="1"/>
      <c r="Z515" s="1"/>
      <c r="AA515" s="1"/>
      <c r="AB515" s="1"/>
      <c r="AC515" s="1"/>
      <c r="AD515" s="1"/>
      <c r="AE515" s="1"/>
      <c r="AF515" s="1"/>
      <c r="AG515" s="1"/>
      <c r="AH515" s="1"/>
      <c r="AI515" s="1"/>
      <c r="AJ515" s="1"/>
    </row>
    <row r="516" spans="4:36">
      <c r="D516" s="1"/>
      <c r="E516" s="1"/>
      <c r="F516" s="1"/>
      <c r="G516" s="95"/>
      <c r="H516" s="95"/>
      <c r="I516" s="95"/>
      <c r="J516" s="77"/>
      <c r="K516" s="77"/>
      <c r="L516" s="1"/>
      <c r="M516" s="1"/>
      <c r="N516" s="1"/>
      <c r="O516" s="77"/>
      <c r="P516" s="1"/>
      <c r="Q516" s="1"/>
      <c r="R516" s="1"/>
      <c r="S516" s="83"/>
      <c r="T516" s="1"/>
      <c r="U516" s="1"/>
      <c r="V516" s="1"/>
      <c r="W516" s="1"/>
      <c r="X516" s="1"/>
      <c r="Y516" s="1"/>
      <c r="Z516" s="1"/>
      <c r="AA516" s="1"/>
      <c r="AB516" s="1"/>
      <c r="AC516" s="1"/>
      <c r="AD516" s="1"/>
      <c r="AE516" s="1"/>
      <c r="AF516" s="1"/>
      <c r="AG516" s="1"/>
      <c r="AH516" s="1"/>
      <c r="AI516" s="1"/>
      <c r="AJ516" s="1"/>
    </row>
    <row r="517" spans="4:36">
      <c r="D517" s="1"/>
      <c r="E517" s="1"/>
      <c r="F517" s="1"/>
      <c r="G517" s="95"/>
      <c r="H517" s="95"/>
      <c r="I517" s="95"/>
      <c r="J517" s="77"/>
      <c r="K517" s="77"/>
      <c r="L517" s="1"/>
      <c r="M517" s="1"/>
      <c r="N517" s="1"/>
      <c r="O517" s="77"/>
      <c r="P517" s="1"/>
      <c r="Q517" s="1"/>
      <c r="R517" s="1"/>
      <c r="S517" s="83"/>
      <c r="T517" s="1"/>
      <c r="U517" s="1"/>
      <c r="V517" s="1"/>
      <c r="W517" s="1"/>
      <c r="X517" s="1"/>
      <c r="Y517" s="1"/>
      <c r="Z517" s="1"/>
      <c r="AA517" s="1"/>
      <c r="AB517" s="1"/>
      <c r="AC517" s="1"/>
      <c r="AD517" s="1"/>
      <c r="AE517" s="1"/>
      <c r="AF517" s="1"/>
      <c r="AG517" s="1"/>
      <c r="AH517" s="1"/>
      <c r="AI517" s="1"/>
      <c r="AJ517" s="1"/>
    </row>
    <row r="518" spans="4:36">
      <c r="D518" s="1"/>
      <c r="E518" s="1"/>
      <c r="F518" s="1"/>
      <c r="G518" s="95"/>
      <c r="H518" s="95"/>
      <c r="I518" s="95"/>
      <c r="J518" s="77"/>
      <c r="K518" s="77"/>
      <c r="L518" s="1"/>
      <c r="M518" s="1"/>
      <c r="N518" s="1"/>
      <c r="O518" s="77"/>
      <c r="P518" s="1"/>
      <c r="Q518" s="1"/>
      <c r="R518" s="1"/>
      <c r="S518" s="83"/>
      <c r="T518" s="1"/>
      <c r="U518" s="1"/>
      <c r="V518" s="1"/>
      <c r="W518" s="1"/>
      <c r="X518" s="1"/>
      <c r="Y518" s="1"/>
      <c r="Z518" s="1"/>
      <c r="AA518" s="1"/>
      <c r="AB518" s="1"/>
      <c r="AC518" s="1"/>
      <c r="AD518" s="1"/>
      <c r="AE518" s="1"/>
      <c r="AF518" s="1"/>
      <c r="AG518" s="1"/>
      <c r="AH518" s="1"/>
      <c r="AI518" s="1"/>
      <c r="AJ518" s="1"/>
    </row>
    <row r="519" spans="4:36">
      <c r="D519" s="1"/>
      <c r="E519" s="1"/>
      <c r="F519" s="1"/>
      <c r="G519" s="95"/>
      <c r="H519" s="95"/>
      <c r="I519" s="95"/>
      <c r="J519" s="77"/>
      <c r="K519" s="77"/>
      <c r="L519" s="1"/>
      <c r="M519" s="1"/>
      <c r="N519" s="1"/>
      <c r="O519" s="77"/>
      <c r="P519" s="1"/>
      <c r="Q519" s="1"/>
      <c r="R519" s="1"/>
      <c r="S519" s="83"/>
      <c r="T519" s="1"/>
      <c r="U519" s="1"/>
      <c r="V519" s="1"/>
      <c r="W519" s="1"/>
      <c r="X519" s="1"/>
      <c r="Y519" s="1"/>
      <c r="Z519" s="1"/>
      <c r="AA519" s="1"/>
      <c r="AB519" s="1"/>
      <c r="AC519" s="1"/>
      <c r="AD519" s="1"/>
      <c r="AE519" s="1"/>
      <c r="AF519" s="1"/>
      <c r="AG519" s="1"/>
      <c r="AH519" s="1"/>
      <c r="AI519" s="1"/>
      <c r="AJ519" s="1"/>
    </row>
    <row r="520" spans="4:36">
      <c r="D520" s="1"/>
      <c r="E520" s="1"/>
      <c r="F520" s="1"/>
      <c r="G520" s="95"/>
      <c r="H520" s="95"/>
      <c r="I520" s="95"/>
      <c r="J520" s="77"/>
      <c r="K520" s="77"/>
      <c r="L520" s="1"/>
      <c r="M520" s="1"/>
      <c r="N520" s="1"/>
      <c r="O520" s="77"/>
      <c r="P520" s="1"/>
      <c r="Q520" s="1"/>
      <c r="R520" s="1"/>
      <c r="S520" s="83"/>
      <c r="T520" s="1"/>
      <c r="U520" s="1"/>
      <c r="V520" s="1"/>
      <c r="W520" s="1"/>
      <c r="X520" s="1"/>
      <c r="Y520" s="1"/>
      <c r="Z520" s="1"/>
      <c r="AA520" s="1"/>
      <c r="AB520" s="1"/>
      <c r="AC520" s="1"/>
      <c r="AD520" s="1"/>
      <c r="AE520" s="1"/>
      <c r="AF520" s="1"/>
      <c r="AG520" s="1"/>
      <c r="AH520" s="1"/>
      <c r="AI520" s="1"/>
      <c r="AJ520" s="1"/>
    </row>
    <row r="521" spans="4:36">
      <c r="D521" s="1"/>
      <c r="E521" s="1"/>
      <c r="F521" s="1"/>
      <c r="G521" s="95"/>
      <c r="H521" s="95"/>
      <c r="I521" s="95"/>
      <c r="J521" s="77"/>
      <c r="K521" s="77"/>
      <c r="L521" s="1"/>
      <c r="M521" s="1"/>
      <c r="N521" s="1"/>
      <c r="O521" s="77"/>
      <c r="P521" s="1"/>
      <c r="Q521" s="1"/>
      <c r="R521" s="1"/>
      <c r="S521" s="83"/>
      <c r="T521" s="1"/>
      <c r="U521" s="1"/>
      <c r="V521" s="1"/>
      <c r="W521" s="1"/>
      <c r="X521" s="1"/>
      <c r="Y521" s="1"/>
      <c r="Z521" s="1"/>
      <c r="AA521" s="1"/>
      <c r="AB521" s="1"/>
      <c r="AC521" s="1"/>
      <c r="AD521" s="1"/>
      <c r="AE521" s="1"/>
      <c r="AF521" s="1"/>
      <c r="AG521" s="1"/>
      <c r="AH521" s="1"/>
      <c r="AI521" s="1"/>
      <c r="AJ521" s="1"/>
    </row>
    <row r="522" spans="4:36">
      <c r="D522" s="1"/>
      <c r="E522" s="1"/>
      <c r="F522" s="1"/>
      <c r="G522" s="95"/>
      <c r="H522" s="95"/>
      <c r="I522" s="95"/>
      <c r="J522" s="77"/>
      <c r="K522" s="77"/>
      <c r="L522" s="1"/>
      <c r="M522" s="1"/>
      <c r="N522" s="1"/>
      <c r="O522" s="77"/>
      <c r="P522" s="1"/>
      <c r="Q522" s="1"/>
      <c r="R522" s="1"/>
      <c r="S522" s="83"/>
      <c r="T522" s="1"/>
      <c r="U522" s="1"/>
      <c r="V522" s="1"/>
      <c r="W522" s="1"/>
      <c r="X522" s="1"/>
      <c r="Y522" s="1"/>
      <c r="Z522" s="1"/>
      <c r="AA522" s="1"/>
      <c r="AB522" s="1"/>
      <c r="AC522" s="1"/>
      <c r="AD522" s="1"/>
      <c r="AE522" s="1"/>
      <c r="AF522" s="1"/>
      <c r="AG522" s="1"/>
      <c r="AH522" s="1"/>
      <c r="AI522" s="1"/>
      <c r="AJ522" s="1"/>
    </row>
    <row r="523" spans="4:36">
      <c r="D523" s="1"/>
      <c r="E523" s="1"/>
      <c r="F523" s="1"/>
      <c r="G523" s="95"/>
      <c r="H523" s="95"/>
      <c r="I523" s="95"/>
      <c r="J523" s="77"/>
      <c r="K523" s="77"/>
      <c r="L523" s="1"/>
      <c r="M523" s="1"/>
      <c r="N523" s="1"/>
      <c r="O523" s="77"/>
      <c r="P523" s="1"/>
      <c r="Q523" s="1"/>
      <c r="R523" s="1"/>
      <c r="S523" s="83"/>
      <c r="T523" s="1"/>
      <c r="U523" s="1"/>
      <c r="V523" s="1"/>
      <c r="W523" s="1"/>
      <c r="X523" s="1"/>
      <c r="Y523" s="1"/>
      <c r="Z523" s="1"/>
      <c r="AA523" s="1"/>
      <c r="AB523" s="1"/>
      <c r="AC523" s="1"/>
      <c r="AD523" s="1"/>
      <c r="AE523" s="1"/>
      <c r="AF523" s="1"/>
      <c r="AG523" s="1"/>
      <c r="AH523" s="1"/>
      <c r="AI523" s="1"/>
      <c r="AJ523" s="1"/>
    </row>
    <row r="524" spans="4:36">
      <c r="D524" s="1"/>
      <c r="E524" s="1"/>
      <c r="F524" s="1"/>
      <c r="G524" s="95"/>
      <c r="H524" s="95"/>
      <c r="I524" s="95"/>
      <c r="J524" s="77"/>
      <c r="K524" s="77"/>
      <c r="L524" s="1"/>
      <c r="M524" s="1"/>
      <c r="N524" s="1"/>
      <c r="O524" s="77"/>
      <c r="P524" s="1"/>
      <c r="Q524" s="1"/>
      <c r="R524" s="1"/>
      <c r="S524" s="83"/>
      <c r="T524" s="1"/>
      <c r="U524" s="1"/>
      <c r="V524" s="1"/>
      <c r="W524" s="1"/>
      <c r="X524" s="1"/>
      <c r="Y524" s="1"/>
      <c r="Z524" s="1"/>
      <c r="AA524" s="1"/>
      <c r="AB524" s="1"/>
      <c r="AC524" s="1"/>
      <c r="AD524" s="1"/>
      <c r="AE524" s="1"/>
      <c r="AF524" s="1"/>
      <c r="AG524" s="1"/>
      <c r="AH524" s="1"/>
      <c r="AI524" s="1"/>
      <c r="AJ524" s="1"/>
    </row>
    <row r="525" spans="4:36">
      <c r="D525" s="1"/>
      <c r="E525" s="1"/>
      <c r="F525" s="1"/>
      <c r="G525" s="95"/>
      <c r="H525" s="95"/>
      <c r="I525" s="95"/>
      <c r="J525" s="77"/>
      <c r="K525" s="77"/>
      <c r="L525" s="1"/>
      <c r="M525" s="1"/>
      <c r="N525" s="1"/>
      <c r="O525" s="77"/>
      <c r="P525" s="1"/>
      <c r="Q525" s="1"/>
      <c r="R525" s="1"/>
      <c r="S525" s="83"/>
      <c r="T525" s="1"/>
      <c r="U525" s="1"/>
      <c r="V525" s="1"/>
      <c r="W525" s="1"/>
      <c r="X525" s="1"/>
      <c r="Y525" s="1"/>
      <c r="Z525" s="1"/>
      <c r="AA525" s="1"/>
      <c r="AB525" s="1"/>
      <c r="AC525" s="1"/>
      <c r="AD525" s="1"/>
      <c r="AE525" s="1"/>
      <c r="AF525" s="1"/>
      <c r="AG525" s="1"/>
      <c r="AH525" s="1"/>
      <c r="AI525" s="1"/>
      <c r="AJ525" s="1"/>
    </row>
    <row r="526" spans="4:36">
      <c r="D526" s="1"/>
      <c r="E526" s="1"/>
      <c r="F526" s="1"/>
      <c r="G526" s="95"/>
      <c r="H526" s="95"/>
      <c r="I526" s="95"/>
      <c r="J526" s="77"/>
      <c r="K526" s="77"/>
      <c r="L526" s="1"/>
      <c r="M526" s="1"/>
      <c r="N526" s="1"/>
      <c r="O526" s="77"/>
      <c r="P526" s="1"/>
      <c r="Q526" s="1"/>
      <c r="R526" s="1"/>
      <c r="S526" s="83"/>
      <c r="T526" s="1"/>
      <c r="U526" s="1"/>
      <c r="V526" s="1"/>
      <c r="W526" s="1"/>
      <c r="X526" s="1"/>
      <c r="Y526" s="1"/>
      <c r="Z526" s="1"/>
      <c r="AA526" s="1"/>
      <c r="AB526" s="1"/>
      <c r="AC526" s="1"/>
      <c r="AD526" s="1"/>
      <c r="AE526" s="1"/>
      <c r="AF526" s="1"/>
      <c r="AG526" s="1"/>
      <c r="AH526" s="1"/>
      <c r="AI526" s="1"/>
      <c r="AJ526" s="1"/>
    </row>
    <row r="527" spans="4:36">
      <c r="D527" s="1"/>
      <c r="E527" s="1"/>
      <c r="F527" s="1"/>
      <c r="G527" s="95"/>
      <c r="H527" s="95"/>
      <c r="I527" s="95"/>
      <c r="J527" s="77"/>
      <c r="K527" s="77"/>
      <c r="L527" s="1"/>
      <c r="M527" s="1"/>
      <c r="N527" s="1"/>
      <c r="O527" s="77"/>
      <c r="P527" s="1"/>
      <c r="Q527" s="1"/>
      <c r="R527" s="1"/>
      <c r="S527" s="83"/>
      <c r="T527" s="1"/>
      <c r="U527" s="1"/>
      <c r="V527" s="1"/>
      <c r="W527" s="1"/>
      <c r="X527" s="1"/>
      <c r="Y527" s="1"/>
      <c r="Z527" s="1"/>
      <c r="AA527" s="1"/>
      <c r="AB527" s="1"/>
      <c r="AC527" s="1"/>
      <c r="AD527" s="1"/>
      <c r="AE527" s="1"/>
      <c r="AF527" s="1"/>
      <c r="AG527" s="1"/>
      <c r="AH527" s="1"/>
      <c r="AI527" s="1"/>
      <c r="AJ527" s="1"/>
    </row>
    <row r="528" spans="4:36">
      <c r="D528" s="1"/>
      <c r="E528" s="1"/>
      <c r="F528" s="1"/>
      <c r="G528" s="95"/>
      <c r="H528" s="95"/>
      <c r="I528" s="95"/>
      <c r="J528" s="77"/>
      <c r="K528" s="77"/>
      <c r="L528" s="1"/>
      <c r="M528" s="1"/>
      <c r="N528" s="1"/>
      <c r="O528" s="77"/>
      <c r="P528" s="1"/>
      <c r="Q528" s="1"/>
      <c r="R528" s="1"/>
      <c r="S528" s="83"/>
      <c r="T528" s="1"/>
      <c r="U528" s="1"/>
      <c r="V528" s="1"/>
      <c r="W528" s="1"/>
      <c r="X528" s="1"/>
      <c r="Y528" s="1"/>
      <c r="Z528" s="1"/>
      <c r="AA528" s="1"/>
      <c r="AB528" s="1"/>
      <c r="AC528" s="1"/>
      <c r="AD528" s="1"/>
      <c r="AE528" s="1"/>
      <c r="AF528" s="1"/>
      <c r="AG528" s="1"/>
      <c r="AH528" s="1"/>
      <c r="AI528" s="1"/>
      <c r="AJ528" s="1"/>
    </row>
    <row r="529" spans="4:36">
      <c r="D529" s="1"/>
      <c r="E529" s="1"/>
      <c r="F529" s="1"/>
      <c r="G529" s="95"/>
      <c r="H529" s="95"/>
      <c r="I529" s="95"/>
      <c r="J529" s="77"/>
      <c r="K529" s="77"/>
      <c r="L529" s="1"/>
      <c r="M529" s="1"/>
      <c r="N529" s="1"/>
      <c r="O529" s="77"/>
      <c r="P529" s="1"/>
      <c r="Q529" s="1"/>
      <c r="R529" s="1"/>
      <c r="S529" s="83"/>
      <c r="T529" s="1"/>
      <c r="U529" s="1"/>
      <c r="V529" s="1"/>
      <c r="W529" s="1"/>
      <c r="X529" s="1"/>
      <c r="Y529" s="1"/>
      <c r="Z529" s="1"/>
      <c r="AA529" s="1"/>
      <c r="AB529" s="1"/>
      <c r="AC529" s="1"/>
      <c r="AD529" s="1"/>
      <c r="AE529" s="1"/>
      <c r="AF529" s="1"/>
      <c r="AG529" s="1"/>
      <c r="AH529" s="1"/>
      <c r="AI529" s="1"/>
      <c r="AJ529" s="1"/>
    </row>
    <row r="530" spans="4:36">
      <c r="D530" s="1"/>
      <c r="E530" s="1"/>
      <c r="F530" s="1"/>
      <c r="G530" s="95"/>
      <c r="H530" s="95"/>
      <c r="I530" s="95"/>
      <c r="J530" s="77"/>
      <c r="K530" s="77"/>
      <c r="L530" s="1"/>
      <c r="M530" s="1"/>
      <c r="N530" s="1"/>
      <c r="O530" s="77"/>
      <c r="P530" s="1"/>
      <c r="Q530" s="1"/>
      <c r="R530" s="1"/>
      <c r="S530" s="83"/>
      <c r="T530" s="1"/>
      <c r="U530" s="1"/>
      <c r="V530" s="1"/>
      <c r="W530" s="1"/>
      <c r="X530" s="1"/>
      <c r="Y530" s="1"/>
      <c r="Z530" s="1"/>
      <c r="AA530" s="1"/>
      <c r="AB530" s="1"/>
      <c r="AC530" s="1"/>
      <c r="AD530" s="1"/>
      <c r="AE530" s="1"/>
      <c r="AF530" s="1"/>
      <c r="AG530" s="1"/>
      <c r="AH530" s="1"/>
      <c r="AI530" s="1"/>
      <c r="AJ530" s="1"/>
    </row>
    <row r="531" spans="4:36">
      <c r="D531" s="1"/>
      <c r="E531" s="1"/>
      <c r="F531" s="1"/>
      <c r="G531" s="95"/>
      <c r="H531" s="95"/>
      <c r="I531" s="95"/>
      <c r="J531" s="77"/>
      <c r="K531" s="77"/>
      <c r="L531" s="1"/>
      <c r="M531" s="1"/>
      <c r="N531" s="1"/>
      <c r="O531" s="77"/>
      <c r="P531" s="1"/>
      <c r="Q531" s="1"/>
      <c r="R531" s="1"/>
      <c r="S531" s="83"/>
      <c r="T531" s="1"/>
      <c r="U531" s="1"/>
      <c r="V531" s="1"/>
      <c r="W531" s="1"/>
      <c r="X531" s="1"/>
      <c r="Y531" s="1"/>
      <c r="Z531" s="1"/>
      <c r="AA531" s="1"/>
      <c r="AB531" s="1"/>
      <c r="AC531" s="1"/>
      <c r="AD531" s="1"/>
      <c r="AE531" s="1"/>
      <c r="AF531" s="1"/>
      <c r="AG531" s="1"/>
      <c r="AH531" s="1"/>
      <c r="AI531" s="1"/>
      <c r="AJ531" s="1"/>
    </row>
    <row r="532" spans="4:36">
      <c r="D532" s="1"/>
      <c r="E532" s="1"/>
      <c r="F532" s="1"/>
      <c r="G532" s="95"/>
      <c r="H532" s="95"/>
      <c r="I532" s="95"/>
      <c r="J532" s="77"/>
      <c r="K532" s="77"/>
      <c r="L532" s="1"/>
      <c r="M532" s="1"/>
      <c r="N532" s="1"/>
      <c r="O532" s="77"/>
      <c r="P532" s="1"/>
      <c r="Q532" s="1"/>
      <c r="R532" s="1"/>
      <c r="S532" s="83"/>
      <c r="T532" s="1"/>
      <c r="U532" s="1"/>
      <c r="V532" s="1"/>
      <c r="W532" s="1"/>
      <c r="X532" s="1"/>
      <c r="Y532" s="1"/>
      <c r="Z532" s="1"/>
      <c r="AA532" s="1"/>
      <c r="AB532" s="1"/>
      <c r="AC532" s="1"/>
      <c r="AD532" s="1"/>
      <c r="AE532" s="1"/>
      <c r="AF532" s="1"/>
      <c r="AG532" s="1"/>
      <c r="AH532" s="1"/>
      <c r="AI532" s="1"/>
      <c r="AJ532" s="1"/>
    </row>
    <row r="533" spans="4:36">
      <c r="D533" s="1"/>
      <c r="E533" s="1"/>
      <c r="F533" s="1"/>
      <c r="G533" s="95"/>
      <c r="H533" s="95"/>
      <c r="I533" s="95"/>
      <c r="J533" s="77"/>
      <c r="K533" s="77"/>
      <c r="L533" s="1"/>
      <c r="M533" s="1"/>
      <c r="N533" s="1"/>
      <c r="O533" s="77"/>
      <c r="P533" s="1"/>
      <c r="Q533" s="1"/>
      <c r="R533" s="1"/>
      <c r="S533" s="83"/>
      <c r="T533" s="1"/>
      <c r="U533" s="1"/>
      <c r="V533" s="1"/>
      <c r="W533" s="1"/>
      <c r="X533" s="1"/>
      <c r="Y533" s="1"/>
      <c r="Z533" s="1"/>
      <c r="AA533" s="1"/>
      <c r="AB533" s="1"/>
      <c r="AC533" s="1"/>
      <c r="AD533" s="1"/>
      <c r="AE533" s="1"/>
      <c r="AF533" s="1"/>
      <c r="AG533" s="1"/>
      <c r="AH533" s="1"/>
      <c r="AI533" s="1"/>
      <c r="AJ533" s="1"/>
    </row>
    <row r="534" spans="4:36">
      <c r="D534" s="1"/>
      <c r="E534" s="1"/>
      <c r="F534" s="1"/>
      <c r="G534" s="95"/>
      <c r="H534" s="95"/>
      <c r="I534" s="95"/>
      <c r="J534" s="77"/>
      <c r="K534" s="77"/>
      <c r="L534" s="1"/>
      <c r="M534" s="1"/>
      <c r="N534" s="1"/>
      <c r="O534" s="77"/>
      <c r="P534" s="1"/>
      <c r="Q534" s="1"/>
      <c r="R534" s="1"/>
      <c r="S534" s="83"/>
      <c r="T534" s="1"/>
      <c r="U534" s="1"/>
      <c r="V534" s="1"/>
      <c r="W534" s="1"/>
      <c r="X534" s="1"/>
      <c r="Y534" s="1"/>
      <c r="Z534" s="1"/>
      <c r="AA534" s="1"/>
      <c r="AB534" s="1"/>
      <c r="AC534" s="1"/>
      <c r="AD534" s="1"/>
      <c r="AE534" s="1"/>
      <c r="AF534" s="1"/>
      <c r="AG534" s="1"/>
      <c r="AH534" s="1"/>
      <c r="AI534" s="1"/>
      <c r="AJ534" s="1"/>
    </row>
    <row r="535" spans="4:36">
      <c r="D535" s="1"/>
      <c r="E535" s="1"/>
      <c r="F535" s="1"/>
      <c r="G535" s="95"/>
      <c r="H535" s="95"/>
      <c r="I535" s="95"/>
      <c r="J535" s="77"/>
      <c r="K535" s="77"/>
      <c r="L535" s="1"/>
      <c r="M535" s="1"/>
      <c r="N535" s="1"/>
      <c r="O535" s="77"/>
      <c r="P535" s="1"/>
      <c r="Q535" s="1"/>
      <c r="R535" s="1"/>
      <c r="S535" s="83"/>
      <c r="T535" s="1"/>
      <c r="U535" s="1"/>
      <c r="V535" s="1"/>
      <c r="W535" s="1"/>
      <c r="X535" s="1"/>
      <c r="Y535" s="1"/>
      <c r="Z535" s="1"/>
      <c r="AA535" s="1"/>
      <c r="AB535" s="1"/>
      <c r="AC535" s="1"/>
      <c r="AD535" s="1"/>
      <c r="AE535" s="1"/>
      <c r="AF535" s="1"/>
      <c r="AG535" s="1"/>
      <c r="AH535" s="1"/>
      <c r="AI535" s="1"/>
      <c r="AJ535" s="1"/>
    </row>
    <row r="536" spans="4:36">
      <c r="D536" s="1"/>
      <c r="E536" s="1"/>
      <c r="F536" s="1"/>
      <c r="G536" s="95"/>
      <c r="H536" s="95"/>
      <c r="I536" s="95"/>
      <c r="J536" s="77"/>
      <c r="K536" s="77"/>
      <c r="L536" s="1"/>
      <c r="M536" s="1"/>
      <c r="N536" s="1"/>
      <c r="O536" s="77"/>
      <c r="P536" s="1"/>
      <c r="Q536" s="1"/>
      <c r="R536" s="1"/>
      <c r="S536" s="83"/>
      <c r="T536" s="1"/>
      <c r="U536" s="1"/>
      <c r="V536" s="1"/>
      <c r="W536" s="1"/>
      <c r="X536" s="1"/>
      <c r="Y536" s="1"/>
      <c r="Z536" s="1"/>
      <c r="AA536" s="1"/>
      <c r="AB536" s="1"/>
      <c r="AC536" s="1"/>
      <c r="AD536" s="1"/>
      <c r="AE536" s="1"/>
      <c r="AF536" s="1"/>
      <c r="AG536" s="1"/>
      <c r="AH536" s="1"/>
      <c r="AI536" s="1"/>
      <c r="AJ536" s="1"/>
    </row>
    <row r="537" spans="4:36">
      <c r="D537" s="1"/>
      <c r="E537" s="1"/>
      <c r="F537" s="1"/>
      <c r="G537" s="95"/>
      <c r="H537" s="95"/>
      <c r="I537" s="95"/>
      <c r="J537" s="77"/>
      <c r="K537" s="77"/>
      <c r="L537" s="1"/>
      <c r="M537" s="1"/>
      <c r="N537" s="1"/>
      <c r="O537" s="77"/>
      <c r="P537" s="1"/>
      <c r="Q537" s="1"/>
      <c r="R537" s="1"/>
      <c r="S537" s="83"/>
      <c r="T537" s="1"/>
      <c r="U537" s="1"/>
      <c r="V537" s="1"/>
      <c r="W537" s="1"/>
      <c r="X537" s="1"/>
      <c r="Y537" s="1"/>
      <c r="Z537" s="1"/>
      <c r="AA537" s="1"/>
      <c r="AB537" s="1"/>
      <c r="AC537" s="1"/>
      <c r="AD537" s="1"/>
      <c r="AE537" s="1"/>
      <c r="AF537" s="1"/>
      <c r="AG537" s="1"/>
      <c r="AH537" s="1"/>
      <c r="AI537" s="1"/>
      <c r="AJ537" s="1"/>
    </row>
    <row r="538" spans="4:36">
      <c r="D538" s="1"/>
      <c r="E538" s="1"/>
      <c r="F538" s="1"/>
      <c r="G538" s="95"/>
      <c r="H538" s="95"/>
      <c r="I538" s="95"/>
      <c r="J538" s="77"/>
      <c r="K538" s="77"/>
      <c r="L538" s="1"/>
      <c r="M538" s="1"/>
      <c r="N538" s="1"/>
      <c r="O538" s="77"/>
      <c r="P538" s="1"/>
      <c r="Q538" s="1"/>
      <c r="R538" s="1"/>
      <c r="S538" s="83"/>
      <c r="T538" s="1"/>
      <c r="U538" s="1"/>
      <c r="V538" s="1"/>
      <c r="W538" s="1"/>
      <c r="X538" s="1"/>
      <c r="Y538" s="1"/>
      <c r="Z538" s="1"/>
      <c r="AA538" s="1"/>
      <c r="AB538" s="1"/>
      <c r="AC538" s="1"/>
      <c r="AD538" s="1"/>
      <c r="AE538" s="1"/>
      <c r="AF538" s="1"/>
      <c r="AG538" s="1"/>
      <c r="AH538" s="1"/>
      <c r="AI538" s="1"/>
      <c r="AJ538" s="1"/>
    </row>
    <row r="539" spans="4:36">
      <c r="D539" s="1"/>
      <c r="E539" s="1"/>
      <c r="F539" s="1"/>
      <c r="G539" s="95"/>
      <c r="H539" s="95"/>
      <c r="I539" s="95"/>
      <c r="J539" s="77"/>
      <c r="K539" s="77"/>
      <c r="L539" s="1"/>
      <c r="M539" s="1"/>
      <c r="N539" s="1"/>
      <c r="O539" s="77"/>
      <c r="P539" s="1"/>
      <c r="Q539" s="1"/>
      <c r="R539" s="1"/>
      <c r="S539" s="83"/>
      <c r="T539" s="1"/>
      <c r="U539" s="1"/>
      <c r="V539" s="1"/>
      <c r="W539" s="1"/>
      <c r="X539" s="1"/>
      <c r="Y539" s="1"/>
      <c r="Z539" s="1"/>
      <c r="AA539" s="1"/>
      <c r="AB539" s="1"/>
      <c r="AC539" s="1"/>
      <c r="AD539" s="1"/>
      <c r="AE539" s="1"/>
      <c r="AF539" s="1"/>
      <c r="AG539" s="1"/>
      <c r="AH539" s="1"/>
      <c r="AI539" s="1"/>
      <c r="AJ539" s="1"/>
    </row>
    <row r="540" spans="4:36">
      <c r="D540" s="1"/>
      <c r="E540" s="1"/>
      <c r="F540" s="1"/>
      <c r="G540" s="95"/>
      <c r="H540" s="95"/>
      <c r="I540" s="95"/>
      <c r="J540" s="77"/>
      <c r="K540" s="77"/>
      <c r="L540" s="1"/>
      <c r="M540" s="1"/>
      <c r="N540" s="1"/>
      <c r="O540" s="77"/>
      <c r="P540" s="1"/>
      <c r="Q540" s="1"/>
      <c r="R540" s="1"/>
      <c r="S540" s="83"/>
      <c r="T540" s="1"/>
      <c r="U540" s="1"/>
      <c r="V540" s="1"/>
      <c r="W540" s="1"/>
      <c r="X540" s="1"/>
      <c r="Y540" s="1"/>
      <c r="Z540" s="1"/>
      <c r="AA540" s="1"/>
      <c r="AB540" s="1"/>
      <c r="AC540" s="1"/>
      <c r="AD540" s="1"/>
      <c r="AE540" s="1"/>
      <c r="AF540" s="1"/>
      <c r="AG540" s="1"/>
      <c r="AH540" s="1"/>
      <c r="AI540" s="1"/>
      <c r="AJ540" s="1"/>
    </row>
    <row r="541" spans="4:36">
      <c r="D541" s="1"/>
      <c r="E541" s="1"/>
      <c r="F541" s="1"/>
      <c r="G541" s="95"/>
      <c r="H541" s="95"/>
      <c r="I541" s="95"/>
      <c r="J541" s="77"/>
      <c r="K541" s="77"/>
      <c r="L541" s="1"/>
      <c r="M541" s="1"/>
      <c r="N541" s="1"/>
      <c r="O541" s="77"/>
      <c r="P541" s="1"/>
      <c r="Q541" s="1"/>
      <c r="R541" s="1"/>
      <c r="S541" s="83"/>
      <c r="T541" s="1"/>
      <c r="U541" s="1"/>
      <c r="V541" s="1"/>
      <c r="W541" s="1"/>
      <c r="X541" s="1"/>
      <c r="Y541" s="1"/>
      <c r="Z541" s="1"/>
      <c r="AA541" s="1"/>
      <c r="AB541" s="1"/>
      <c r="AC541" s="1"/>
      <c r="AD541" s="1"/>
      <c r="AE541" s="1"/>
      <c r="AF541" s="1"/>
      <c r="AG541" s="1"/>
      <c r="AH541" s="1"/>
      <c r="AI541" s="1"/>
      <c r="AJ541" s="1"/>
    </row>
    <row r="542" spans="4:36">
      <c r="D542" s="1"/>
      <c r="E542" s="1"/>
      <c r="F542" s="1"/>
      <c r="G542" s="95"/>
      <c r="H542" s="95"/>
      <c r="I542" s="95"/>
      <c r="J542" s="77"/>
      <c r="K542" s="77"/>
      <c r="L542" s="1"/>
      <c r="M542" s="1"/>
      <c r="N542" s="1"/>
      <c r="O542" s="77"/>
      <c r="P542" s="1"/>
      <c r="Q542" s="1"/>
      <c r="R542" s="1"/>
      <c r="S542" s="83"/>
      <c r="T542" s="1"/>
      <c r="U542" s="1"/>
      <c r="V542" s="1"/>
      <c r="W542" s="1"/>
      <c r="X542" s="1"/>
      <c r="Y542" s="1"/>
      <c r="Z542" s="1"/>
      <c r="AA542" s="1"/>
      <c r="AB542" s="1"/>
      <c r="AC542" s="1"/>
      <c r="AD542" s="1"/>
      <c r="AE542" s="1"/>
      <c r="AF542" s="1"/>
      <c r="AG542" s="1"/>
      <c r="AH542" s="1"/>
      <c r="AI542" s="1"/>
      <c r="AJ542" s="1"/>
    </row>
    <row r="543" spans="4:36">
      <c r="D543" s="1"/>
      <c r="E543" s="1"/>
      <c r="F543" s="1"/>
      <c r="G543" s="95"/>
      <c r="H543" s="95"/>
      <c r="I543" s="95"/>
      <c r="J543" s="77"/>
      <c r="K543" s="77"/>
      <c r="L543" s="1"/>
      <c r="M543" s="1"/>
      <c r="N543" s="1"/>
      <c r="O543" s="77"/>
      <c r="P543" s="1"/>
      <c r="Q543" s="1"/>
      <c r="R543" s="1"/>
      <c r="S543" s="83"/>
      <c r="T543" s="1"/>
      <c r="U543" s="1"/>
      <c r="V543" s="1"/>
      <c r="W543" s="1"/>
      <c r="X543" s="1"/>
      <c r="Y543" s="1"/>
      <c r="Z543" s="1"/>
      <c r="AA543" s="1"/>
      <c r="AB543" s="1"/>
      <c r="AC543" s="1"/>
      <c r="AD543" s="1"/>
      <c r="AE543" s="1"/>
      <c r="AF543" s="1"/>
      <c r="AG543" s="1"/>
      <c r="AH543" s="1"/>
      <c r="AI543" s="1"/>
      <c r="AJ543" s="1"/>
    </row>
    <row r="544" spans="4:36">
      <c r="D544" s="1"/>
      <c r="E544" s="1"/>
      <c r="F544" s="1"/>
      <c r="G544" s="95"/>
      <c r="H544" s="95"/>
      <c r="I544" s="95"/>
      <c r="J544" s="77"/>
      <c r="K544" s="77"/>
      <c r="L544" s="1"/>
      <c r="M544" s="1"/>
      <c r="N544" s="1"/>
      <c r="O544" s="77"/>
      <c r="P544" s="1"/>
      <c r="Q544" s="1"/>
      <c r="R544" s="1"/>
      <c r="S544" s="83"/>
      <c r="T544" s="1"/>
      <c r="U544" s="1"/>
      <c r="V544" s="1"/>
      <c r="W544" s="1"/>
      <c r="X544" s="1"/>
      <c r="Y544" s="1"/>
      <c r="Z544" s="1"/>
      <c r="AA544" s="1"/>
      <c r="AB544" s="1"/>
      <c r="AC544" s="1"/>
      <c r="AD544" s="1"/>
      <c r="AE544" s="1"/>
      <c r="AF544" s="1"/>
      <c r="AG544" s="1"/>
      <c r="AH544" s="1"/>
      <c r="AI544" s="1"/>
      <c r="AJ544" s="1"/>
    </row>
    <row r="545" spans="4:36">
      <c r="D545" s="1"/>
      <c r="E545" s="1"/>
      <c r="F545" s="1"/>
      <c r="G545" s="95"/>
      <c r="H545" s="95"/>
      <c r="I545" s="95"/>
      <c r="J545" s="77"/>
      <c r="K545" s="77"/>
      <c r="L545" s="1"/>
      <c r="M545" s="1"/>
      <c r="N545" s="1"/>
      <c r="O545" s="77"/>
      <c r="P545" s="1"/>
      <c r="Q545" s="1"/>
      <c r="R545" s="1"/>
      <c r="S545" s="83"/>
      <c r="T545" s="1"/>
      <c r="U545" s="1"/>
      <c r="V545" s="1"/>
      <c r="W545" s="1"/>
      <c r="X545" s="1"/>
      <c r="Y545" s="1"/>
      <c r="Z545" s="1"/>
      <c r="AA545" s="1"/>
      <c r="AB545" s="1"/>
      <c r="AC545" s="1"/>
      <c r="AD545" s="1"/>
      <c r="AE545" s="1"/>
      <c r="AF545" s="1"/>
      <c r="AG545" s="1"/>
      <c r="AH545" s="1"/>
      <c r="AI545" s="1"/>
      <c r="AJ545" s="1"/>
    </row>
    <row r="546" spans="4:36">
      <c r="D546" s="1"/>
      <c r="E546" s="1"/>
      <c r="F546" s="1"/>
      <c r="G546" s="95"/>
      <c r="H546" s="95"/>
      <c r="I546" s="95"/>
      <c r="J546" s="77"/>
      <c r="K546" s="77"/>
      <c r="L546" s="1"/>
      <c r="M546" s="1"/>
      <c r="N546" s="1"/>
      <c r="O546" s="77"/>
      <c r="P546" s="1"/>
      <c r="Q546" s="1"/>
      <c r="R546" s="1"/>
      <c r="S546" s="83"/>
      <c r="T546" s="1"/>
      <c r="U546" s="1"/>
      <c r="V546" s="1"/>
      <c r="W546" s="1"/>
      <c r="X546" s="1"/>
      <c r="Y546" s="1"/>
      <c r="Z546" s="1"/>
      <c r="AA546" s="1"/>
      <c r="AB546" s="1"/>
      <c r="AC546" s="1"/>
      <c r="AD546" s="1"/>
      <c r="AE546" s="1"/>
      <c r="AF546" s="1"/>
      <c r="AG546" s="1"/>
      <c r="AH546" s="1"/>
      <c r="AI546" s="1"/>
      <c r="AJ546" s="1"/>
    </row>
    <row r="547" spans="4:36">
      <c r="D547" s="1"/>
      <c r="E547" s="1"/>
      <c r="F547" s="1"/>
      <c r="G547" s="95"/>
      <c r="H547" s="95"/>
      <c r="I547" s="95"/>
      <c r="J547" s="77"/>
      <c r="K547" s="77"/>
      <c r="L547" s="1"/>
      <c r="M547" s="1"/>
      <c r="N547" s="1"/>
      <c r="O547" s="77"/>
      <c r="P547" s="1"/>
      <c r="Q547" s="1"/>
      <c r="R547" s="1"/>
      <c r="S547" s="83"/>
      <c r="T547" s="1"/>
      <c r="U547" s="1"/>
      <c r="V547" s="1"/>
      <c r="W547" s="1"/>
      <c r="X547" s="1"/>
      <c r="Y547" s="1"/>
      <c r="Z547" s="1"/>
      <c r="AA547" s="1"/>
      <c r="AB547" s="1"/>
      <c r="AC547" s="1"/>
      <c r="AD547" s="1"/>
      <c r="AE547" s="1"/>
      <c r="AF547" s="1"/>
      <c r="AG547" s="1"/>
      <c r="AH547" s="1"/>
      <c r="AI547" s="1"/>
      <c r="AJ547" s="1"/>
    </row>
  </sheetData>
  <mergeCells count="2">
    <mergeCell ref="D2:AJ2"/>
    <mergeCell ref="T5:AJ5"/>
  </mergeCells>
  <conditionalFormatting sqref="H1 H4:H1048576">
    <cfRule type="duplicateValues" dxfId="4" priority="5"/>
  </conditionalFormatting>
  <conditionalFormatting sqref="Q6:Q26">
    <cfRule type="cellIs" dxfId="3" priority="3" operator="equal">
      <formula>"Yes"</formula>
    </cfRule>
    <cfRule type="cellIs" dxfId="2" priority="4" operator="equal">
      <formula>"No"</formula>
    </cfRule>
  </conditionalFormatting>
  <conditionalFormatting sqref="Q6:AJ26">
    <cfRule type="cellIs" dxfId="1" priority="1" operator="equal">
      <formula>"Unsure"</formula>
    </cfRule>
  </conditionalFormatting>
  <conditionalFormatting sqref="T6:AJ26">
    <cfRule type="cellIs" dxfId="0" priority="2" operator="equal">
      <formula>"x"</formula>
    </cfRule>
  </conditionalFormatting>
  <hyperlinks>
    <hyperlink ref="O6" r:id="rId1" xr:uid="{5508F523-F5AB-46BA-9E9A-B01A54BA103D}"/>
  </hyperlinks>
  <pageMargins left="0.7" right="0.7" top="0.75" bottom="0.75" header="0.3" footer="0.3"/>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32F6D04-EF7C-4C31-8554-48F578046C4D}">
          <x14:formula1>
            <xm:f>List!$O$3:$O$12</xm:f>
          </x14:formula1>
          <xm:sqref>L6:L26</xm:sqref>
        </x14:dataValidation>
        <x14:dataValidation type="list" allowBlank="1" showInputMessage="1" showErrorMessage="1" xr:uid="{F043988B-E424-4F26-8959-066586DCEE38}">
          <x14:formula1>
            <xm:f>List!$B$2:$B$4</xm:f>
          </x14:formula1>
          <xm:sqref>P6:P26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E121-F49A-4229-8E6B-EB0542618CB1}">
  <sheetPr>
    <tabColor theme="0" tint="-0.34998626667073579"/>
  </sheetPr>
  <dimension ref="B2:W75"/>
  <sheetViews>
    <sheetView topLeftCell="A3" zoomScale="85" zoomScaleNormal="85" workbookViewId="0">
      <selection activeCell="M16" sqref="M16"/>
    </sheetView>
  </sheetViews>
  <sheetFormatPr defaultColWidth="8.875" defaultRowHeight="14.25"/>
  <cols>
    <col min="10" max="10" width="8" customWidth="1"/>
    <col min="12" max="12" width="11" bestFit="1" customWidth="1"/>
    <col min="21" max="21" width="31" bestFit="1" customWidth="1"/>
  </cols>
  <sheetData>
    <row r="2" spans="2:23" ht="15">
      <c r="B2" t="s">
        <v>91</v>
      </c>
      <c r="D2" t="s">
        <v>94</v>
      </c>
      <c r="F2">
        <v>1</v>
      </c>
      <c r="J2" s="11" t="s">
        <v>7</v>
      </c>
      <c r="L2" s="11" t="s">
        <v>101</v>
      </c>
      <c r="O2" s="11" t="s">
        <v>2</v>
      </c>
      <c r="R2" s="11" t="s">
        <v>171</v>
      </c>
      <c r="U2" s="11" t="s">
        <v>0</v>
      </c>
    </row>
    <row r="3" spans="2:23">
      <c r="B3" t="s">
        <v>92</v>
      </c>
      <c r="D3" t="s">
        <v>95</v>
      </c>
      <c r="F3">
        <v>2</v>
      </c>
      <c r="J3" t="s">
        <v>14</v>
      </c>
      <c r="L3" t="s">
        <v>8</v>
      </c>
      <c r="M3" t="s">
        <v>100</v>
      </c>
      <c r="O3">
        <v>2015</v>
      </c>
      <c r="R3" t="s">
        <v>8</v>
      </c>
      <c r="S3" t="s">
        <v>176</v>
      </c>
      <c r="U3" t="s">
        <v>78</v>
      </c>
      <c r="V3" t="s">
        <v>176</v>
      </c>
      <c r="W3">
        <v>5</v>
      </c>
    </row>
    <row r="4" spans="2:23">
      <c r="B4" t="s">
        <v>93</v>
      </c>
      <c r="D4" t="s">
        <v>96</v>
      </c>
      <c r="F4">
        <v>3</v>
      </c>
      <c r="J4" t="s">
        <v>90</v>
      </c>
      <c r="L4" t="s">
        <v>9</v>
      </c>
      <c r="M4" t="s">
        <v>102</v>
      </c>
      <c r="O4">
        <v>2016</v>
      </c>
      <c r="R4" t="s">
        <v>9</v>
      </c>
      <c r="S4" t="s">
        <v>176</v>
      </c>
      <c r="U4" t="s">
        <v>76</v>
      </c>
      <c r="V4" t="s">
        <v>176</v>
      </c>
    </row>
    <row r="5" spans="2:23">
      <c r="D5" t="s">
        <v>97</v>
      </c>
      <c r="F5">
        <v>4</v>
      </c>
      <c r="J5" t="s">
        <v>32</v>
      </c>
      <c r="L5" t="s">
        <v>167</v>
      </c>
      <c r="M5" t="s">
        <v>105</v>
      </c>
      <c r="O5">
        <v>2017</v>
      </c>
      <c r="R5" t="s">
        <v>167</v>
      </c>
      <c r="S5" t="s">
        <v>176</v>
      </c>
      <c r="U5" t="s">
        <v>10</v>
      </c>
      <c r="V5" t="s">
        <v>176</v>
      </c>
    </row>
    <row r="6" spans="2:23">
      <c r="D6" t="s">
        <v>93</v>
      </c>
      <c r="F6">
        <v>5</v>
      </c>
      <c r="J6" t="s">
        <v>36</v>
      </c>
      <c r="L6" t="s">
        <v>241</v>
      </c>
      <c r="M6" t="s">
        <v>249</v>
      </c>
      <c r="O6">
        <v>2018</v>
      </c>
      <c r="R6" t="s">
        <v>242</v>
      </c>
      <c r="S6" t="s">
        <v>176</v>
      </c>
      <c r="U6" t="s">
        <v>75</v>
      </c>
      <c r="V6" t="s">
        <v>177</v>
      </c>
    </row>
    <row r="7" spans="2:23">
      <c r="F7">
        <v>6</v>
      </c>
      <c r="J7" t="s">
        <v>45</v>
      </c>
      <c r="L7" t="s">
        <v>246</v>
      </c>
      <c r="M7" t="s">
        <v>250</v>
      </c>
      <c r="O7">
        <v>2019</v>
      </c>
      <c r="R7" t="s">
        <v>244</v>
      </c>
      <c r="S7" t="s">
        <v>176</v>
      </c>
      <c r="U7" t="s">
        <v>83</v>
      </c>
      <c r="V7" t="s">
        <v>177</v>
      </c>
    </row>
    <row r="8" spans="2:23">
      <c r="B8" t="s">
        <v>133</v>
      </c>
      <c r="F8">
        <v>7</v>
      </c>
      <c r="J8" t="s">
        <v>86</v>
      </c>
      <c r="L8" t="s">
        <v>244</v>
      </c>
      <c r="M8" t="s">
        <v>105</v>
      </c>
      <c r="O8">
        <v>2020</v>
      </c>
      <c r="R8" t="s">
        <v>243</v>
      </c>
      <c r="S8" t="s">
        <v>176</v>
      </c>
      <c r="U8" t="s">
        <v>82</v>
      </c>
      <c r="V8" t="s">
        <v>176</v>
      </c>
    </row>
    <row r="9" spans="2:23">
      <c r="B9" t="s">
        <v>213</v>
      </c>
      <c r="F9">
        <v>8</v>
      </c>
      <c r="J9" t="s">
        <v>60</v>
      </c>
      <c r="L9" t="s">
        <v>242</v>
      </c>
      <c r="M9" t="s">
        <v>102</v>
      </c>
      <c r="O9">
        <v>2021</v>
      </c>
      <c r="R9" t="s">
        <v>241</v>
      </c>
      <c r="S9" t="s">
        <v>176</v>
      </c>
      <c r="U9" t="s">
        <v>74</v>
      </c>
      <c r="V9" t="s">
        <v>176</v>
      </c>
    </row>
    <row r="10" spans="2:23">
      <c r="B10" t="s">
        <v>137</v>
      </c>
      <c r="F10">
        <v>9</v>
      </c>
      <c r="L10" t="s">
        <v>243</v>
      </c>
      <c r="M10" t="s">
        <v>251</v>
      </c>
      <c r="O10">
        <v>2022</v>
      </c>
      <c r="R10" t="s">
        <v>246</v>
      </c>
      <c r="S10" t="s">
        <v>176</v>
      </c>
      <c r="U10" t="s">
        <v>84</v>
      </c>
      <c r="V10" t="s">
        <v>177</v>
      </c>
    </row>
    <row r="11" spans="2:23">
      <c r="F11">
        <v>10</v>
      </c>
      <c r="O11">
        <v>2023</v>
      </c>
      <c r="U11" t="s">
        <v>80</v>
      </c>
      <c r="V11" t="s">
        <v>176</v>
      </c>
    </row>
    <row r="12" spans="2:23">
      <c r="F12">
        <v>11</v>
      </c>
      <c r="O12">
        <v>2024</v>
      </c>
      <c r="U12" t="s">
        <v>71</v>
      </c>
      <c r="V12" t="s">
        <v>176</v>
      </c>
    </row>
    <row r="13" spans="2:23">
      <c r="F13">
        <v>12</v>
      </c>
      <c r="U13" t="s">
        <v>77</v>
      </c>
      <c r="V13" t="s">
        <v>176</v>
      </c>
    </row>
    <row r="14" spans="2:23">
      <c r="F14">
        <v>13</v>
      </c>
      <c r="U14" t="s">
        <v>72</v>
      </c>
      <c r="V14" t="s">
        <v>176</v>
      </c>
    </row>
    <row r="15" spans="2:23">
      <c r="F15">
        <v>14</v>
      </c>
      <c r="U15" t="s">
        <v>87</v>
      </c>
      <c r="V15" t="s">
        <v>176</v>
      </c>
    </row>
    <row r="16" spans="2:23">
      <c r="F16">
        <v>15</v>
      </c>
      <c r="U16" t="s">
        <v>70</v>
      </c>
      <c r="V16" t="s">
        <v>176</v>
      </c>
    </row>
    <row r="17" spans="6:22">
      <c r="F17">
        <v>16</v>
      </c>
      <c r="U17" t="s">
        <v>88</v>
      </c>
      <c r="V17" t="s">
        <v>176</v>
      </c>
    </row>
    <row r="18" spans="6:22">
      <c r="F18">
        <v>17</v>
      </c>
      <c r="U18" t="s">
        <v>73</v>
      </c>
      <c r="V18" t="s">
        <v>176</v>
      </c>
    </row>
    <row r="19" spans="6:22">
      <c r="F19">
        <v>18</v>
      </c>
      <c r="U19" t="s">
        <v>125</v>
      </c>
      <c r="V19" t="s">
        <v>176</v>
      </c>
    </row>
    <row r="20" spans="6:22">
      <c r="F20">
        <v>19</v>
      </c>
      <c r="U20" t="s">
        <v>196</v>
      </c>
      <c r="V20" t="s">
        <v>176</v>
      </c>
    </row>
    <row r="21" spans="6:22">
      <c r="F21">
        <v>20</v>
      </c>
      <c r="U21" t="s">
        <v>89</v>
      </c>
      <c r="V21" t="s">
        <v>176</v>
      </c>
    </row>
    <row r="22" spans="6:22">
      <c r="F22">
        <v>21</v>
      </c>
      <c r="U22" t="s">
        <v>245</v>
      </c>
      <c r="V22" t="s">
        <v>176</v>
      </c>
    </row>
    <row r="23" spans="6:22">
      <c r="F23">
        <v>22</v>
      </c>
      <c r="U23" t="s">
        <v>205</v>
      </c>
      <c r="V23" t="s">
        <v>176</v>
      </c>
    </row>
    <row r="24" spans="6:22">
      <c r="F24">
        <v>23</v>
      </c>
      <c r="U24" t="s">
        <v>238</v>
      </c>
      <c r="V24" t="s">
        <v>176</v>
      </c>
    </row>
    <row r="25" spans="6:22">
      <c r="F25">
        <v>24</v>
      </c>
      <c r="U25" t="s">
        <v>239</v>
      </c>
      <c r="V25" t="s">
        <v>176</v>
      </c>
    </row>
    <row r="26" spans="6:22">
      <c r="F26">
        <v>25</v>
      </c>
    </row>
    <row r="27" spans="6:22">
      <c r="F27">
        <v>26</v>
      </c>
    </row>
    <row r="28" spans="6:22">
      <c r="F28">
        <v>27</v>
      </c>
    </row>
    <row r="29" spans="6:22">
      <c r="F29">
        <v>28</v>
      </c>
    </row>
    <row r="30" spans="6:22">
      <c r="F30">
        <v>29</v>
      </c>
    </row>
    <row r="31" spans="6:22">
      <c r="F31">
        <v>30</v>
      </c>
    </row>
    <row r="32" spans="6:22">
      <c r="F32">
        <v>31</v>
      </c>
    </row>
    <row r="33" spans="6:6">
      <c r="F33">
        <v>32</v>
      </c>
    </row>
    <row r="34" spans="6:6">
      <c r="F34">
        <v>33</v>
      </c>
    </row>
    <row r="35" spans="6:6">
      <c r="F35">
        <v>34</v>
      </c>
    </row>
    <row r="36" spans="6:6">
      <c r="F36">
        <v>35</v>
      </c>
    </row>
    <row r="37" spans="6:6">
      <c r="F37">
        <v>36</v>
      </c>
    </row>
    <row r="38" spans="6:6">
      <c r="F38">
        <v>37</v>
      </c>
    </row>
    <row r="39" spans="6:6">
      <c r="F39">
        <v>38</v>
      </c>
    </row>
    <row r="40" spans="6:6">
      <c r="F40">
        <v>39</v>
      </c>
    </row>
    <row r="41" spans="6:6">
      <c r="F41">
        <v>40</v>
      </c>
    </row>
    <row r="42" spans="6:6">
      <c r="F42">
        <v>41</v>
      </c>
    </row>
    <row r="43" spans="6:6">
      <c r="F43">
        <v>42</v>
      </c>
    </row>
    <row r="44" spans="6:6">
      <c r="F44">
        <v>43</v>
      </c>
    </row>
    <row r="45" spans="6:6">
      <c r="F45">
        <v>44</v>
      </c>
    </row>
    <row r="46" spans="6:6">
      <c r="F46">
        <v>45</v>
      </c>
    </row>
    <row r="47" spans="6:6">
      <c r="F47">
        <v>46</v>
      </c>
    </row>
    <row r="48" spans="6:6">
      <c r="F48">
        <v>47</v>
      </c>
    </row>
    <row r="49" spans="6:6">
      <c r="F49">
        <v>48</v>
      </c>
    </row>
    <row r="50" spans="6:6">
      <c r="F50">
        <v>49</v>
      </c>
    </row>
    <row r="51" spans="6:6">
      <c r="F51">
        <v>50</v>
      </c>
    </row>
    <row r="52" spans="6:6">
      <c r="F52">
        <v>51</v>
      </c>
    </row>
    <row r="53" spans="6:6">
      <c r="F53">
        <v>52</v>
      </c>
    </row>
    <row r="54" spans="6:6">
      <c r="F54">
        <v>53</v>
      </c>
    </row>
    <row r="55" spans="6:6">
      <c r="F55">
        <v>54</v>
      </c>
    </row>
    <row r="56" spans="6:6">
      <c r="F56">
        <v>55</v>
      </c>
    </row>
    <row r="57" spans="6:6">
      <c r="F57">
        <v>56</v>
      </c>
    </row>
    <row r="58" spans="6:6">
      <c r="F58">
        <v>57</v>
      </c>
    </row>
    <row r="59" spans="6:6">
      <c r="F59">
        <v>58</v>
      </c>
    </row>
    <row r="60" spans="6:6">
      <c r="F60">
        <v>59</v>
      </c>
    </row>
    <row r="61" spans="6:6">
      <c r="F61">
        <v>60</v>
      </c>
    </row>
    <row r="62" spans="6:6">
      <c r="F62">
        <v>61</v>
      </c>
    </row>
    <row r="63" spans="6:6">
      <c r="F63">
        <v>62</v>
      </c>
    </row>
    <row r="64" spans="6:6">
      <c r="F64">
        <v>63</v>
      </c>
    </row>
    <row r="65" spans="6:6">
      <c r="F65">
        <v>64</v>
      </c>
    </row>
    <row r="66" spans="6:6">
      <c r="F66">
        <v>65</v>
      </c>
    </row>
    <row r="67" spans="6:6">
      <c r="F67">
        <v>66</v>
      </c>
    </row>
    <row r="68" spans="6:6">
      <c r="F68">
        <v>67</v>
      </c>
    </row>
    <row r="69" spans="6:6">
      <c r="F69">
        <v>68</v>
      </c>
    </row>
    <row r="70" spans="6:6">
      <c r="F70">
        <v>69</v>
      </c>
    </row>
    <row r="71" spans="6:6">
      <c r="F71">
        <v>70</v>
      </c>
    </row>
    <row r="72" spans="6:6">
      <c r="F72">
        <v>71</v>
      </c>
    </row>
    <row r="73" spans="6:6">
      <c r="F73">
        <v>72</v>
      </c>
    </row>
    <row r="74" spans="6:6">
      <c r="F74">
        <v>73</v>
      </c>
    </row>
    <row r="75" spans="6:6">
      <c r="F75">
        <v>74</v>
      </c>
    </row>
  </sheetData>
  <sortState xmlns:xlrd2="http://schemas.microsoft.com/office/spreadsheetml/2017/richdata2" ref="U3:U19">
    <sortCondition ref="U3:U19"/>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07F8-5B04-4FD3-91E5-E4A4C40650B5}">
  <sheetPr>
    <tabColor theme="0" tint="-0.34998626667073579"/>
  </sheetPr>
  <dimension ref="B2:F61"/>
  <sheetViews>
    <sheetView workbookViewId="0"/>
  </sheetViews>
  <sheetFormatPr defaultColWidth="9" defaultRowHeight="14.25"/>
  <cols>
    <col min="1" max="1" width="9" style="4"/>
    <col min="2" max="2" width="53.875" style="4" customWidth="1"/>
    <col min="3" max="3" width="31.5" style="4" customWidth="1"/>
    <col min="4" max="8" width="9" style="4"/>
    <col min="9" max="9" width="24.5" style="4" bestFit="1" customWidth="1"/>
    <col min="10" max="16384" width="9" style="4"/>
  </cols>
  <sheetData>
    <row r="2" spans="2:6" s="6" customFormat="1" ht="25.5" customHeight="1">
      <c r="B2" s="6" t="s">
        <v>15</v>
      </c>
      <c r="C2" s="6" t="s">
        <v>16</v>
      </c>
      <c r="F2" s="90"/>
    </row>
    <row r="3" spans="2:6">
      <c r="B3" s="5" t="s">
        <v>17</v>
      </c>
      <c r="C3" s="4" t="s">
        <v>18</v>
      </c>
    </row>
    <row r="4" spans="2:6">
      <c r="B4" s="5" t="s">
        <v>19</v>
      </c>
      <c r="C4" s="4" t="s">
        <v>19</v>
      </c>
    </row>
    <row r="5" spans="2:6">
      <c r="B5" s="5" t="s">
        <v>20</v>
      </c>
      <c r="C5" s="4" t="s">
        <v>21</v>
      </c>
    </row>
    <row r="6" spans="2:6">
      <c r="B6" s="5" t="s">
        <v>22</v>
      </c>
      <c r="C6" s="4" t="s">
        <v>21</v>
      </c>
    </row>
    <row r="7" spans="2:6">
      <c r="B7" s="5" t="s">
        <v>24</v>
      </c>
      <c r="C7" s="4" t="s">
        <v>23</v>
      </c>
    </row>
    <row r="8" spans="2:6">
      <c r="B8" s="5" t="s">
        <v>25</v>
      </c>
      <c r="C8" s="4" t="s">
        <v>25</v>
      </c>
    </row>
    <row r="9" spans="2:6">
      <c r="B9" s="5" t="s">
        <v>28</v>
      </c>
      <c r="C9" s="4" t="s">
        <v>26</v>
      </c>
    </row>
    <row r="10" spans="2:6">
      <c r="B10" s="5" t="s">
        <v>29</v>
      </c>
      <c r="C10" s="4" t="s">
        <v>26</v>
      </c>
      <c r="F10"/>
    </row>
    <row r="11" spans="2:6">
      <c r="B11" s="5" t="s">
        <v>31</v>
      </c>
      <c r="C11" s="4" t="s">
        <v>27</v>
      </c>
      <c r="F11"/>
    </row>
    <row r="12" spans="2:6">
      <c r="B12" s="5" t="s">
        <v>33</v>
      </c>
      <c r="C12" s="4" t="s">
        <v>21</v>
      </c>
      <c r="F12"/>
    </row>
    <row r="13" spans="2:6">
      <c r="B13" s="5" t="s">
        <v>34</v>
      </c>
      <c r="C13" s="4" t="s">
        <v>18</v>
      </c>
      <c r="F13"/>
    </row>
    <row r="14" spans="2:6">
      <c r="B14" s="5" t="s">
        <v>35</v>
      </c>
      <c r="C14" s="4" t="s">
        <v>18</v>
      </c>
      <c r="F14"/>
    </row>
    <row r="15" spans="2:6">
      <c r="B15" s="5" t="s">
        <v>37</v>
      </c>
      <c r="C15" s="4" t="s">
        <v>18</v>
      </c>
      <c r="F15"/>
    </row>
    <row r="16" spans="2:6">
      <c r="B16" s="5" t="s">
        <v>38</v>
      </c>
      <c r="C16" s="4" t="s">
        <v>18</v>
      </c>
      <c r="F16"/>
    </row>
    <row r="17" spans="2:6">
      <c r="B17" s="5" t="s">
        <v>39</v>
      </c>
      <c r="C17" s="4" t="s">
        <v>18</v>
      </c>
      <c r="F17"/>
    </row>
    <row r="18" spans="2:6">
      <c r="B18" s="5" t="s">
        <v>40</v>
      </c>
      <c r="C18" s="4" t="s">
        <v>19</v>
      </c>
      <c r="F18"/>
    </row>
    <row r="19" spans="2:6">
      <c r="B19" s="5" t="s">
        <v>41</v>
      </c>
      <c r="C19" s="4" t="s">
        <v>19</v>
      </c>
      <c r="F19"/>
    </row>
    <row r="20" spans="2:6">
      <c r="B20" s="5" t="s">
        <v>42</v>
      </c>
      <c r="C20" s="4" t="s">
        <v>19</v>
      </c>
      <c r="F20"/>
    </row>
    <row r="21" spans="2:6">
      <c r="B21" s="5" t="s">
        <v>43</v>
      </c>
      <c r="C21" s="4" t="s">
        <v>19</v>
      </c>
      <c r="F21"/>
    </row>
    <row r="22" spans="2:6">
      <c r="B22" s="5" t="s">
        <v>44</v>
      </c>
      <c r="C22" s="4" t="s">
        <v>19</v>
      </c>
      <c r="F22"/>
    </row>
    <row r="23" spans="2:6">
      <c r="B23" s="5" t="s">
        <v>46</v>
      </c>
      <c r="C23" s="4" t="s">
        <v>26</v>
      </c>
      <c r="F23"/>
    </row>
    <row r="24" spans="2:6">
      <c r="B24" s="5" t="s">
        <v>47</v>
      </c>
      <c r="C24" s="4" t="s">
        <v>26</v>
      </c>
      <c r="F24"/>
    </row>
    <row r="25" spans="2:6">
      <c r="B25" s="5" t="s">
        <v>48</v>
      </c>
      <c r="C25" s="4" t="s">
        <v>27</v>
      </c>
      <c r="F25"/>
    </row>
    <row r="26" spans="2:6">
      <c r="B26" s="5" t="s">
        <v>49</v>
      </c>
      <c r="C26" s="4" t="s">
        <v>27</v>
      </c>
      <c r="F26"/>
    </row>
    <row r="27" spans="2:6">
      <c r="B27" s="5" t="s">
        <v>50</v>
      </c>
      <c r="C27" s="4" t="s">
        <v>27</v>
      </c>
      <c r="F27"/>
    </row>
    <row r="28" spans="2:6">
      <c r="B28" s="5" t="s">
        <v>51</v>
      </c>
      <c r="C28" s="4" t="s">
        <v>26</v>
      </c>
      <c r="F28"/>
    </row>
    <row r="29" spans="2:6">
      <c r="B29" s="5" t="s">
        <v>52</v>
      </c>
      <c r="C29" s="4" t="s">
        <v>30</v>
      </c>
      <c r="F29"/>
    </row>
    <row r="30" spans="2:6">
      <c r="B30" s="5" t="s">
        <v>53</v>
      </c>
      <c r="C30" s="4" t="s">
        <v>21</v>
      </c>
      <c r="F30"/>
    </row>
    <row r="31" spans="2:6">
      <c r="B31" s="5" t="s">
        <v>54</v>
      </c>
      <c r="C31" s="4" t="s">
        <v>21</v>
      </c>
      <c r="F31"/>
    </row>
    <row r="32" spans="2:6">
      <c r="B32" s="5" t="s">
        <v>55</v>
      </c>
      <c r="C32" s="4" t="s">
        <v>21</v>
      </c>
      <c r="F32"/>
    </row>
    <row r="33" spans="2:6">
      <c r="B33" s="5" t="s">
        <v>56</v>
      </c>
      <c r="C33" s="4" t="s">
        <v>26</v>
      </c>
      <c r="F33"/>
    </row>
    <row r="34" spans="2:6">
      <c r="B34" s="5" t="s">
        <v>57</v>
      </c>
      <c r="C34" s="4" t="s">
        <v>25</v>
      </c>
      <c r="F34"/>
    </row>
    <row r="35" spans="2:6">
      <c r="B35" s="5" t="s">
        <v>58</v>
      </c>
      <c r="C35" s="4" t="s">
        <v>19</v>
      </c>
      <c r="F35"/>
    </row>
    <row r="36" spans="2:6">
      <c r="B36" s="5" t="s">
        <v>59</v>
      </c>
      <c r="C36" s="4" t="s">
        <v>27</v>
      </c>
      <c r="F36"/>
    </row>
    <row r="37" spans="2:6">
      <c r="B37" s="4" t="s">
        <v>61</v>
      </c>
      <c r="C37" s="4" t="s">
        <v>21</v>
      </c>
      <c r="F37"/>
    </row>
    <row r="38" spans="2:6">
      <c r="B38" s="4" t="s">
        <v>62</v>
      </c>
      <c r="C38" s="4" t="s">
        <v>19</v>
      </c>
      <c r="F38"/>
    </row>
    <row r="39" spans="2:6">
      <c r="B39" s="4" t="s">
        <v>63</v>
      </c>
      <c r="C39" s="4" t="s">
        <v>26</v>
      </c>
      <c r="F39"/>
    </row>
    <row r="40" spans="2:6">
      <c r="B40" s="4" t="s">
        <v>64</v>
      </c>
      <c r="C40" s="4" t="s">
        <v>30</v>
      </c>
      <c r="F40"/>
    </row>
    <row r="41" spans="2:6">
      <c r="B41" s="4" t="s">
        <v>65</v>
      </c>
      <c r="C41" s="4" t="s">
        <v>30</v>
      </c>
      <c r="F41"/>
    </row>
    <row r="42" spans="2:6">
      <c r="B42" s="4" t="s">
        <v>66</v>
      </c>
      <c r="C42" s="4" t="s">
        <v>30</v>
      </c>
      <c r="F42"/>
    </row>
    <row r="43" spans="2:6">
      <c r="B43" s="4" t="s">
        <v>67</v>
      </c>
      <c r="C43" s="4" t="s">
        <v>30</v>
      </c>
    </row>
    <row r="44" spans="2:6">
      <c r="B44"/>
      <c r="C44"/>
    </row>
    <row r="45" spans="2:6">
      <c r="B45"/>
      <c r="C45"/>
    </row>
    <row r="46" spans="2:6">
      <c r="B46"/>
      <c r="C46"/>
    </row>
    <row r="47" spans="2:6">
      <c r="B47"/>
      <c r="C47"/>
    </row>
    <row r="48" spans="2:6">
      <c r="B48"/>
      <c r="C48"/>
    </row>
    <row r="49" spans="2:3">
      <c r="B49"/>
      <c r="C49"/>
    </row>
    <row r="50" spans="2:3">
      <c r="B50"/>
      <c r="C50"/>
    </row>
    <row r="51" spans="2:3">
      <c r="B51"/>
      <c r="C51"/>
    </row>
    <row r="52" spans="2:3">
      <c r="B52"/>
      <c r="C52"/>
    </row>
    <row r="53" spans="2:3">
      <c r="B53"/>
      <c r="C53"/>
    </row>
    <row r="54" spans="2:3">
      <c r="B54"/>
      <c r="C54"/>
    </row>
    <row r="55" spans="2:3">
      <c r="B55"/>
      <c r="C55"/>
    </row>
    <row r="56" spans="2:3">
      <c r="B56"/>
      <c r="C56"/>
    </row>
    <row r="57" spans="2:3">
      <c r="B57"/>
      <c r="C57"/>
    </row>
    <row r="58" spans="2:3">
      <c r="B58"/>
      <c r="C58"/>
    </row>
    <row r="59" spans="2:3">
      <c r="B59"/>
      <c r="C59"/>
    </row>
    <row r="60" spans="2:3">
      <c r="B60"/>
      <c r="C60"/>
    </row>
    <row r="61" spans="2:3">
      <c r="B61"/>
      <c r="C61"/>
    </row>
  </sheetData>
  <hyperlinks>
    <hyperlink ref="B23" r:id="rId1" xr:uid="{2167C627-857D-4914-9688-5818D52D0AB2}"/>
    <hyperlink ref="B24" r:id="rId2" xr:uid="{833FD116-9149-4E5B-BA7E-11935791BC25}"/>
    <hyperlink ref="B25" r:id="rId3" xr:uid="{ACB84A81-40DB-42D2-BFDC-8595091128AC}"/>
    <hyperlink ref="B26" r:id="rId4" xr:uid="{08993923-DF0B-468C-A601-EFEE0AAC81C9}"/>
    <hyperlink ref="B27" r:id="rId5" xr:uid="{299A7C11-0F11-402F-A711-4C703CD296B0}"/>
    <hyperlink ref="B28" r:id="rId6" xr:uid="{5B4AF448-4B4D-446D-86D9-43E61D5CC29A}"/>
    <hyperlink ref="B29" r:id="rId7" xr:uid="{3871BA78-C515-4E87-97CD-970C8674340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5AF4-0ABB-4B4C-80DD-F33EE1C3C103}">
  <sheetPr>
    <tabColor theme="0" tint="-0.34998626667073579"/>
  </sheetPr>
  <dimension ref="B2:C20"/>
  <sheetViews>
    <sheetView workbookViewId="0"/>
  </sheetViews>
  <sheetFormatPr defaultColWidth="8.875" defaultRowHeight="14.25"/>
  <sheetData>
    <row r="2" spans="2:3">
      <c r="B2" s="9" t="s">
        <v>106</v>
      </c>
    </row>
    <row r="4" spans="2:3" ht="15">
      <c r="B4" s="11">
        <v>1</v>
      </c>
      <c r="C4" t="s">
        <v>107</v>
      </c>
    </row>
    <row r="5" spans="2:3" ht="15">
      <c r="B5" s="11">
        <v>2</v>
      </c>
      <c r="C5" t="s">
        <v>108</v>
      </c>
    </row>
    <row r="6" spans="2:3" ht="15">
      <c r="B6" s="11">
        <v>3</v>
      </c>
      <c r="C6" t="s">
        <v>109</v>
      </c>
    </row>
    <row r="7" spans="2:3" ht="15">
      <c r="B7" s="11">
        <v>4</v>
      </c>
      <c r="C7" t="s">
        <v>110</v>
      </c>
    </row>
    <row r="8" spans="2:3" ht="15">
      <c r="B8" s="11">
        <v>5</v>
      </c>
      <c r="C8" t="s">
        <v>111</v>
      </c>
    </row>
    <row r="9" spans="2:3" ht="15">
      <c r="B9" s="11">
        <v>6</v>
      </c>
      <c r="C9" t="s">
        <v>112</v>
      </c>
    </row>
    <row r="10" spans="2:3" ht="15">
      <c r="B10" s="11">
        <v>7</v>
      </c>
      <c r="C10" t="s">
        <v>113</v>
      </c>
    </row>
    <row r="11" spans="2:3" ht="15">
      <c r="B11" s="11">
        <v>8</v>
      </c>
      <c r="C11" t="s">
        <v>114</v>
      </c>
    </row>
    <row r="12" spans="2:3" ht="15">
      <c r="B12" s="11">
        <v>9</v>
      </c>
      <c r="C12" t="s">
        <v>115</v>
      </c>
    </row>
    <row r="13" spans="2:3" ht="15">
      <c r="B13" s="11">
        <v>10</v>
      </c>
      <c r="C13" t="s">
        <v>116</v>
      </c>
    </row>
    <row r="14" spans="2:3" ht="15">
      <c r="B14" s="11">
        <v>11</v>
      </c>
      <c r="C14" t="s">
        <v>117</v>
      </c>
    </row>
    <row r="15" spans="2:3" ht="15">
      <c r="B15" s="11">
        <v>12</v>
      </c>
      <c r="C15" t="s">
        <v>118</v>
      </c>
    </row>
    <row r="16" spans="2:3" ht="15">
      <c r="B16" s="11">
        <v>13</v>
      </c>
      <c r="C16" t="s">
        <v>119</v>
      </c>
    </row>
    <row r="17" spans="2:3" ht="15">
      <c r="B17" s="11">
        <v>14</v>
      </c>
      <c r="C17" t="s">
        <v>120</v>
      </c>
    </row>
    <row r="18" spans="2:3" ht="15">
      <c r="B18" s="11">
        <v>15</v>
      </c>
      <c r="C18" t="s">
        <v>121</v>
      </c>
    </row>
    <row r="19" spans="2:3" ht="15">
      <c r="B19" s="11">
        <v>16</v>
      </c>
      <c r="C19" t="s">
        <v>122</v>
      </c>
    </row>
    <row r="20" spans="2:3" ht="15">
      <c r="B20" s="11">
        <v>17</v>
      </c>
      <c r="C20" t="s">
        <v>123</v>
      </c>
    </row>
  </sheetData>
  <hyperlinks>
    <hyperlink ref="B2" r:id="rId1" display="https://www.undp.org/sustainable-development-goals" xr:uid="{03E9C18F-5225-41DF-B034-BE77FD8FF6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B1F7-D538-4184-AA8D-36FFA7D9019D}">
  <sheetPr>
    <tabColor rgb="FFFF0000"/>
  </sheetPr>
  <dimension ref="A2:I51"/>
  <sheetViews>
    <sheetView workbookViewId="0">
      <selection activeCell="I3" sqref="I3"/>
    </sheetView>
  </sheetViews>
  <sheetFormatPr defaultColWidth="0" defaultRowHeight="14.25"/>
  <cols>
    <col min="1" max="1" width="5.875" customWidth="1"/>
    <col min="2" max="2" width="9" style="28" customWidth="1"/>
    <col min="3" max="3" width="9" customWidth="1"/>
    <col min="4" max="4" width="81" customWidth="1"/>
    <col min="5" max="5" width="9" customWidth="1"/>
    <col min="6" max="6" width="43.5" bestFit="1" customWidth="1"/>
    <col min="7" max="7" width="10" bestFit="1" customWidth="1"/>
    <col min="8" max="9" width="9" customWidth="1"/>
    <col min="10" max="16384" width="9" hidden="1"/>
  </cols>
  <sheetData>
    <row r="2" spans="2:8" ht="15">
      <c r="B2" s="203" t="s">
        <v>146</v>
      </c>
      <c r="D2" s="11" t="s">
        <v>151</v>
      </c>
    </row>
    <row r="3" spans="2:8" ht="42.75">
      <c r="B3" s="203"/>
      <c r="D3" s="2" t="s">
        <v>150</v>
      </c>
    </row>
    <row r="4" spans="2:8">
      <c r="B4" s="203"/>
    </row>
    <row r="5" spans="2:8">
      <c r="B5" s="203"/>
    </row>
    <row r="6" spans="2:8" ht="15">
      <c r="B6" s="203"/>
      <c r="D6" s="11" t="s">
        <v>152</v>
      </c>
    </row>
    <row r="7" spans="2:8" ht="85.5">
      <c r="B7" s="203"/>
      <c r="D7" s="2" t="s">
        <v>261</v>
      </c>
      <c r="F7" s="82"/>
    </row>
    <row r="8" spans="2:8">
      <c r="B8" s="203"/>
    </row>
    <row r="10" spans="2:8" ht="15">
      <c r="B10" s="204" t="s">
        <v>147</v>
      </c>
      <c r="D10" s="11" t="s">
        <v>153</v>
      </c>
    </row>
    <row r="11" spans="2:8" ht="71.25">
      <c r="B11" s="204"/>
      <c r="D11" s="202" t="s">
        <v>262</v>
      </c>
    </row>
    <row r="12" spans="2:8">
      <c r="B12" s="204"/>
    </row>
    <row r="13" spans="2:8" ht="15">
      <c r="B13" s="204"/>
      <c r="D13" s="11" t="s">
        <v>154</v>
      </c>
    </row>
    <row r="14" spans="2:8">
      <c r="B14" s="204"/>
      <c r="D14" t="s">
        <v>178</v>
      </c>
    </row>
    <row r="15" spans="2:8">
      <c r="B15" s="204"/>
      <c r="D15" s="38" t="s">
        <v>169</v>
      </c>
    </row>
    <row r="16" spans="2:8">
      <c r="B16" s="204"/>
      <c r="D16" s="38"/>
      <c r="F16" s="39" t="s">
        <v>186</v>
      </c>
      <c r="G16" s="39">
        <f ca="1">YEAR(TODAY())</f>
        <v>2025</v>
      </c>
      <c r="H16" s="39"/>
    </row>
    <row r="17" spans="2:8">
      <c r="B17" s="204"/>
      <c r="F17" s="40" t="s">
        <v>187</v>
      </c>
      <c r="G17" s="39">
        <f ca="1">G16-4</f>
        <v>2021</v>
      </c>
      <c r="H17" s="39"/>
    </row>
    <row r="18" spans="2:8">
      <c r="B18" s="204"/>
      <c r="D18" s="38" t="s">
        <v>179</v>
      </c>
      <c r="F18" s="39"/>
      <c r="G18" s="39"/>
      <c r="H18" s="39"/>
    </row>
    <row r="19" spans="2:8">
      <c r="B19" s="204"/>
      <c r="F19" s="39" t="s">
        <v>184</v>
      </c>
      <c r="G19" s="43">
        <v>50000</v>
      </c>
      <c r="H19" s="39"/>
    </row>
    <row r="20" spans="2:8">
      <c r="B20" s="204"/>
      <c r="F20" s="40" t="s">
        <v>188</v>
      </c>
      <c r="G20" s="41">
        <f>0.1*G19</f>
        <v>5000</v>
      </c>
      <c r="H20" s="39"/>
    </row>
    <row r="21" spans="2:8">
      <c r="B21" s="204"/>
      <c r="D21" s="38" t="s">
        <v>180</v>
      </c>
      <c r="F21" s="39"/>
      <c r="G21" s="39"/>
      <c r="H21" s="39"/>
    </row>
    <row r="22" spans="2:8">
      <c r="B22" s="204"/>
      <c r="F22" s="39" t="s">
        <v>185</v>
      </c>
      <c r="G22" s="44">
        <v>40</v>
      </c>
      <c r="H22" s="39"/>
    </row>
    <row r="23" spans="2:8">
      <c r="B23" s="204"/>
      <c r="F23" s="40" t="s">
        <v>189</v>
      </c>
      <c r="G23" s="42">
        <f>G22*2</f>
        <v>80</v>
      </c>
      <c r="H23" s="39"/>
    </row>
    <row r="24" spans="2:8">
      <c r="B24" s="204"/>
      <c r="D24" s="38" t="s">
        <v>181</v>
      </c>
      <c r="F24" s="39"/>
      <c r="G24" s="39"/>
      <c r="H24" s="39"/>
    </row>
    <row r="25" spans="2:8">
      <c r="B25" s="204"/>
      <c r="F25" s="39"/>
      <c r="G25" s="39"/>
      <c r="H25" s="39"/>
    </row>
    <row r="26" spans="2:8">
      <c r="B26" s="204"/>
      <c r="F26" s="39"/>
      <c r="G26" s="39"/>
      <c r="H26" s="39"/>
    </row>
    <row r="27" spans="2:8">
      <c r="B27" s="204"/>
      <c r="D27" s="38" t="s">
        <v>182</v>
      </c>
    </row>
    <row r="28" spans="2:8">
      <c r="B28" s="204"/>
    </row>
    <row r="29" spans="2:8">
      <c r="B29" s="204"/>
    </row>
    <row r="30" spans="2:8">
      <c r="B30" s="204"/>
      <c r="D30" s="38" t="s">
        <v>183</v>
      </c>
    </row>
    <row r="31" spans="2:8">
      <c r="B31" s="204"/>
    </row>
    <row r="32" spans="2:8">
      <c r="B32" s="204"/>
    </row>
    <row r="33" spans="2:4">
      <c r="B33" s="204"/>
    </row>
    <row r="35" spans="2:4" ht="15">
      <c r="B35" s="205" t="s">
        <v>148</v>
      </c>
      <c r="D35" s="11" t="s">
        <v>155</v>
      </c>
    </row>
    <row r="36" spans="2:4">
      <c r="B36" s="205"/>
    </row>
    <row r="37" spans="2:4">
      <c r="B37" s="205"/>
    </row>
    <row r="38" spans="2:4">
      <c r="B38" s="205"/>
    </row>
    <row r="39" spans="2:4" ht="15">
      <c r="B39" s="205"/>
      <c r="D39" s="11" t="s">
        <v>156</v>
      </c>
    </row>
    <row r="40" spans="2:4">
      <c r="B40" s="205"/>
    </row>
    <row r="41" spans="2:4">
      <c r="B41" s="205"/>
    </row>
    <row r="42" spans="2:4">
      <c r="B42" s="205"/>
    </row>
    <row r="44" spans="2:4" ht="15">
      <c r="B44" s="206" t="s">
        <v>149</v>
      </c>
      <c r="D44" s="11" t="s">
        <v>157</v>
      </c>
    </row>
    <row r="45" spans="2:4">
      <c r="B45" s="206"/>
    </row>
    <row r="46" spans="2:4">
      <c r="B46" s="206"/>
    </row>
    <row r="47" spans="2:4">
      <c r="B47" s="206"/>
    </row>
    <row r="48" spans="2:4" ht="15">
      <c r="B48" s="206"/>
      <c r="D48" s="11" t="s">
        <v>158</v>
      </c>
    </row>
    <row r="49" spans="2:2">
      <c r="B49" s="206"/>
    </row>
    <row r="50" spans="2:2">
      <c r="B50" s="206"/>
    </row>
    <row r="51" spans="2:2">
      <c r="B51" s="206"/>
    </row>
  </sheetData>
  <mergeCells count="4">
    <mergeCell ref="B2:B8"/>
    <mergeCell ref="B10:B33"/>
    <mergeCell ref="B35:B42"/>
    <mergeCell ref="B44:B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7BF"/>
  </sheetPr>
  <dimension ref="A1:BX369"/>
  <sheetViews>
    <sheetView tabSelected="1" zoomScale="70" zoomScaleNormal="70" workbookViewId="0">
      <pane ySplit="6" topLeftCell="A7" activePane="bottomLeft" state="frozen"/>
      <selection pane="bottomLeft" activeCell="E8" sqref="E8"/>
    </sheetView>
  </sheetViews>
  <sheetFormatPr defaultColWidth="8.875" defaultRowHeight="14.25" outlineLevelCol="1"/>
  <cols>
    <col min="1" max="1" width="2.5" style="1" customWidth="1"/>
    <col min="2" max="2" width="6.375" style="1" customWidth="1"/>
    <col min="3" max="3" width="9" style="3"/>
    <col min="4" max="4" width="7" style="89" customWidth="1"/>
    <col min="5" max="6" width="8" customWidth="1"/>
    <col min="7" max="7" width="13.5" customWidth="1"/>
    <col min="8" max="8" width="13.5" style="8" customWidth="1"/>
    <col min="9" max="9" width="10" style="8" customWidth="1"/>
    <col min="10" max="10" width="12" style="8" customWidth="1"/>
    <col min="11" max="11" width="10" style="2" customWidth="1"/>
    <col min="12" max="12" width="34" style="2" customWidth="1"/>
    <col min="14" max="14" width="14" customWidth="1"/>
    <col min="15" max="15" width="10" bestFit="1" customWidth="1"/>
    <col min="16" max="16" width="10.5" style="2" customWidth="1"/>
    <col min="17" max="17" width="10.125" customWidth="1" outlineLevel="1"/>
    <col min="18" max="18" width="9.875" customWidth="1" outlineLevel="1"/>
    <col min="19" max="19" width="11" customWidth="1" outlineLevel="1"/>
    <col min="20" max="20" width="12.125" style="10" bestFit="1" customWidth="1" outlineLevel="1"/>
    <col min="21" max="37" width="4.5" customWidth="1" outlineLevel="1"/>
    <col min="38" max="43" width="12.5" style="2" customWidth="1"/>
    <col min="44" max="50" width="11" customWidth="1"/>
    <col min="51" max="51" width="11" customWidth="1" collapsed="1"/>
    <col min="52" max="57" width="11" customWidth="1"/>
    <col min="58" max="58" width="23.5" style="1" customWidth="1"/>
    <col min="59" max="76" width="9" style="1"/>
  </cols>
  <sheetData>
    <row r="1" spans="1:76" s="1" customFormat="1">
      <c r="C1" s="17"/>
      <c r="D1" s="79"/>
      <c r="H1" s="95"/>
      <c r="I1" s="95"/>
      <c r="J1" s="95"/>
      <c r="K1" s="77"/>
      <c r="L1" s="77"/>
      <c r="P1" s="77"/>
      <c r="T1" s="83"/>
      <c r="AL1" s="77"/>
      <c r="AM1" s="77"/>
      <c r="AN1" s="77"/>
      <c r="AO1" s="77"/>
      <c r="AP1" s="77"/>
      <c r="AQ1" s="77"/>
    </row>
    <row r="2" spans="1:76" ht="24" customHeight="1">
      <c r="C2" s="207" t="s">
        <v>257</v>
      </c>
      <c r="D2" s="207"/>
      <c r="E2" s="207"/>
      <c r="F2" s="207"/>
      <c r="G2" s="207"/>
      <c r="H2" s="207"/>
      <c r="I2" s="207"/>
      <c r="J2" s="207"/>
      <c r="K2" s="207"/>
      <c r="L2" s="207"/>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6" s="1" customFormat="1" ht="15" thickBot="1">
      <c r="D3" s="77"/>
    </row>
    <row r="4" spans="1:76" ht="15" customHeight="1" thickBot="1">
      <c r="C4" s="208" t="s">
        <v>192</v>
      </c>
      <c r="D4" s="209"/>
      <c r="E4" s="222" t="s">
        <v>168</v>
      </c>
      <c r="F4" s="223"/>
      <c r="G4" s="223"/>
      <c r="H4" s="223"/>
      <c r="I4" s="223"/>
      <c r="J4" s="223"/>
      <c r="K4" s="223"/>
      <c r="L4" s="223"/>
      <c r="M4" s="223"/>
      <c r="N4" s="223"/>
      <c r="O4" s="223"/>
      <c r="P4" s="224"/>
      <c r="Q4" s="213" t="s">
        <v>148</v>
      </c>
      <c r="R4" s="214"/>
      <c r="S4" s="214"/>
      <c r="T4" s="214"/>
      <c r="U4" s="214"/>
      <c r="V4" s="214"/>
      <c r="W4" s="214"/>
      <c r="X4" s="214"/>
      <c r="Y4" s="214"/>
      <c r="Z4" s="214"/>
      <c r="AA4" s="214"/>
      <c r="AB4" s="214"/>
      <c r="AC4" s="214"/>
      <c r="AD4" s="214"/>
      <c r="AE4" s="214"/>
      <c r="AF4" s="214"/>
      <c r="AG4" s="214"/>
      <c r="AH4" s="214"/>
      <c r="AI4" s="214"/>
      <c r="AJ4" s="214"/>
      <c r="AK4" s="215"/>
      <c r="AL4" s="216" t="s">
        <v>147</v>
      </c>
      <c r="AM4" s="217"/>
      <c r="AN4" s="217"/>
      <c r="AO4" s="217"/>
      <c r="AP4" s="217"/>
      <c r="AQ4" s="218"/>
      <c r="AR4" s="219" t="s">
        <v>208</v>
      </c>
      <c r="AS4" s="220"/>
      <c r="AT4" s="220"/>
      <c r="AU4" s="220"/>
      <c r="AV4" s="220"/>
      <c r="AW4" s="220"/>
      <c r="AX4" s="221"/>
      <c r="AY4" s="210" t="s">
        <v>247</v>
      </c>
      <c r="AZ4" s="211"/>
      <c r="BA4" s="211"/>
      <c r="BB4" s="211"/>
      <c r="BC4" s="211"/>
      <c r="BD4" s="211"/>
      <c r="BE4" s="212"/>
    </row>
    <row r="5" spans="1:76" s="1" customFormat="1" ht="15" customHeight="1" thickBot="1">
      <c r="D5" s="77"/>
      <c r="AR5" s="96">
        <v>0.3</v>
      </c>
      <c r="AS5" s="96">
        <v>0.3</v>
      </c>
      <c r="AT5" s="96">
        <v>0.2</v>
      </c>
      <c r="AU5" s="96">
        <v>0.1</v>
      </c>
      <c r="AV5" s="96">
        <v>0.1</v>
      </c>
      <c r="AW5" s="97">
        <f>SUM(AR5:AV5)</f>
        <v>1</v>
      </c>
      <c r="AX5" s="98"/>
      <c r="AY5" s="99">
        <v>0.3</v>
      </c>
      <c r="AZ5" s="99">
        <v>0.3</v>
      </c>
      <c r="BA5" s="99">
        <v>0.2</v>
      </c>
      <c r="BB5" s="99">
        <v>0.1</v>
      </c>
      <c r="BC5" s="99">
        <v>0.1</v>
      </c>
      <c r="BD5" s="100">
        <f>SUM(AY5:BC5)</f>
        <v>1</v>
      </c>
      <c r="BE5" s="98"/>
    </row>
    <row r="6" spans="1:76" s="3" customFormat="1" ht="46.5" customHeight="1">
      <c r="A6" s="17"/>
      <c r="B6" s="17"/>
      <c r="C6" s="46" t="s">
        <v>85</v>
      </c>
      <c r="D6" s="46" t="s">
        <v>214</v>
      </c>
      <c r="E6" s="45" t="s">
        <v>7</v>
      </c>
      <c r="F6" s="7" t="s">
        <v>101</v>
      </c>
      <c r="G6" s="7" t="s">
        <v>6</v>
      </c>
      <c r="H6" s="47" t="s">
        <v>11</v>
      </c>
      <c r="I6" s="47" t="s">
        <v>68</v>
      </c>
      <c r="J6" s="47" t="s">
        <v>12</v>
      </c>
      <c r="K6" s="7" t="s">
        <v>0</v>
      </c>
      <c r="L6" s="7" t="s">
        <v>1</v>
      </c>
      <c r="M6" s="7" t="s">
        <v>2</v>
      </c>
      <c r="N6" s="7" t="s">
        <v>3</v>
      </c>
      <c r="O6" s="7" t="s">
        <v>4</v>
      </c>
      <c r="P6" s="7" t="s">
        <v>103</v>
      </c>
      <c r="Q6" s="7" t="s">
        <v>98</v>
      </c>
      <c r="R6" s="7" t="s">
        <v>132</v>
      </c>
      <c r="S6" s="7" t="s">
        <v>190</v>
      </c>
      <c r="T6" s="7" t="s">
        <v>215</v>
      </c>
      <c r="U6" s="7">
        <v>1</v>
      </c>
      <c r="V6" s="7">
        <v>2</v>
      </c>
      <c r="W6" s="7">
        <v>3</v>
      </c>
      <c r="X6" s="7">
        <v>4</v>
      </c>
      <c r="Y6" s="7">
        <v>5</v>
      </c>
      <c r="Z6" s="7">
        <v>6</v>
      </c>
      <c r="AA6" s="7">
        <v>7</v>
      </c>
      <c r="AB6" s="7">
        <v>8</v>
      </c>
      <c r="AC6" s="7">
        <v>9</v>
      </c>
      <c r="AD6" s="7">
        <v>10</v>
      </c>
      <c r="AE6" s="7">
        <v>11</v>
      </c>
      <c r="AF6" s="7">
        <v>12</v>
      </c>
      <c r="AG6" s="7">
        <v>13</v>
      </c>
      <c r="AH6" s="7">
        <v>14</v>
      </c>
      <c r="AI6" s="7">
        <v>15</v>
      </c>
      <c r="AJ6" s="7">
        <v>16</v>
      </c>
      <c r="AK6" s="7">
        <v>17</v>
      </c>
      <c r="AL6" s="7" t="s">
        <v>171</v>
      </c>
      <c r="AM6" s="7" t="s">
        <v>172</v>
      </c>
      <c r="AN6" s="7" t="s">
        <v>170</v>
      </c>
      <c r="AO6" s="7" t="s">
        <v>173</v>
      </c>
      <c r="AP6" s="7" t="s">
        <v>174</v>
      </c>
      <c r="AQ6" s="7" t="s">
        <v>175</v>
      </c>
      <c r="AR6" s="91" t="s">
        <v>165</v>
      </c>
      <c r="AS6" s="91" t="s">
        <v>5</v>
      </c>
      <c r="AT6" s="91" t="s">
        <v>132</v>
      </c>
      <c r="AU6" s="91" t="s">
        <v>2</v>
      </c>
      <c r="AV6" s="91" t="s">
        <v>81</v>
      </c>
      <c r="AW6" s="92" t="s">
        <v>191</v>
      </c>
      <c r="AX6" s="92" t="s">
        <v>127</v>
      </c>
      <c r="AY6" s="93" t="s">
        <v>165</v>
      </c>
      <c r="AZ6" s="93" t="s">
        <v>5</v>
      </c>
      <c r="BA6" s="93" t="s">
        <v>132</v>
      </c>
      <c r="BB6" s="93" t="s">
        <v>2</v>
      </c>
      <c r="BC6" s="93" t="s">
        <v>81</v>
      </c>
      <c r="BD6" s="94" t="s">
        <v>191</v>
      </c>
      <c r="BE6" s="94" t="s">
        <v>127</v>
      </c>
      <c r="BF6" s="177" t="s">
        <v>253</v>
      </c>
      <c r="BG6" s="17"/>
      <c r="BH6" s="17"/>
      <c r="BI6" s="17"/>
      <c r="BJ6" s="17"/>
      <c r="BK6" s="17"/>
      <c r="BL6" s="17"/>
      <c r="BM6" s="17"/>
      <c r="BN6" s="17"/>
      <c r="BO6" s="17"/>
      <c r="BP6" s="17"/>
      <c r="BQ6" s="17"/>
      <c r="BR6" s="17"/>
      <c r="BS6" s="17"/>
      <c r="BT6" s="17"/>
      <c r="BU6" s="17"/>
      <c r="BV6" s="17"/>
      <c r="BW6" s="17"/>
      <c r="BX6" s="17"/>
    </row>
    <row r="7" spans="1:76" ht="33.75">
      <c r="C7" s="52" t="s">
        <v>235</v>
      </c>
      <c r="D7" s="61" t="s">
        <v>133</v>
      </c>
      <c r="E7" s="53" t="s">
        <v>126</v>
      </c>
      <c r="F7" s="54" t="s">
        <v>8</v>
      </c>
      <c r="G7" s="54" t="str">
        <f>VLOOKUP(F7,List!$L:$M,2,0)</f>
        <v>Australian Clean Energy Regulator</v>
      </c>
      <c r="H7" s="55" t="s">
        <v>38</v>
      </c>
      <c r="I7" s="55" t="s">
        <v>248</v>
      </c>
      <c r="J7" s="55" t="s">
        <v>18</v>
      </c>
      <c r="K7" s="54" t="s">
        <v>70</v>
      </c>
      <c r="L7" s="56" t="s">
        <v>104</v>
      </c>
      <c r="M7" s="61">
        <v>2024</v>
      </c>
      <c r="N7" s="48">
        <v>9400</v>
      </c>
      <c r="O7" s="49">
        <v>71</v>
      </c>
      <c r="P7" s="58" t="s">
        <v>69</v>
      </c>
      <c r="Q7" s="60" t="s">
        <v>92</v>
      </c>
      <c r="R7" s="60">
        <f>COUNTA(U7:AK7)</f>
        <v>2</v>
      </c>
      <c r="S7" s="84">
        <f ca="1">YEAR(TODAY())-$M7</f>
        <v>1</v>
      </c>
      <c r="T7" s="61">
        <v>5</v>
      </c>
      <c r="U7" s="61"/>
      <c r="V7" s="61"/>
      <c r="W7" s="61"/>
      <c r="X7" s="61"/>
      <c r="Y7" s="61"/>
      <c r="Z7" s="61"/>
      <c r="AA7" s="61" t="s">
        <v>124</v>
      </c>
      <c r="AB7" s="61"/>
      <c r="AC7" s="61"/>
      <c r="AD7" s="61"/>
      <c r="AE7" s="61"/>
      <c r="AF7" s="61" t="s">
        <v>124</v>
      </c>
      <c r="AG7" s="61"/>
      <c r="AH7" s="61"/>
      <c r="AI7" s="61"/>
      <c r="AJ7" s="61"/>
      <c r="AK7" s="61"/>
      <c r="AL7" s="59" t="str">
        <f>IFERROR(VLOOKUP($F7,List!$R$3:$S$12,2,0),"Fail")</f>
        <v>Pass</v>
      </c>
      <c r="AM7" s="59" t="str">
        <f>IFERROR(VLOOKUP($F7,List!$R$3:$S$12,2,0),"Fail")</f>
        <v>Pass</v>
      </c>
      <c r="AN7" s="59" t="str">
        <f>IFERROR(VLOOKUP($K7,List!$U:$V,2,0),"Fail")</f>
        <v>Pass</v>
      </c>
      <c r="AO7" s="59" t="str">
        <f ca="1">IF(M7&gt;=Process!$G$17, "Pass", "Fail")</f>
        <v>Pass</v>
      </c>
      <c r="AP7" s="59" t="str">
        <f>IF(N7&gt;Process!$G$20, "Pass", "Fail")</f>
        <v>Pass</v>
      </c>
      <c r="AQ7" s="59" t="str">
        <f>IF(O7&gt;Process!$G$23,"Fail","Pass")</f>
        <v>Pass</v>
      </c>
      <c r="AR7" s="61">
        <f>VLOOKUP($K7,'Mapping (1&amp;2)'!$B:$C, 2,0)</f>
        <v>5</v>
      </c>
      <c r="AS7" s="61">
        <f>VLOOKUP($J7,'Mapping (1&amp;2)'!$E:$F,2,0)</f>
        <v>2</v>
      </c>
      <c r="AT7" s="61">
        <f>VLOOKUP(COUNTA($U7:$AK7),'Mapping (1&amp;2)'!$H:$I,2,0)+IF($Q7="Yes",1,0)</f>
        <v>2</v>
      </c>
      <c r="AU7" s="61">
        <f ca="1">VLOOKUP($S7,'Mapping (1&amp;2)'!$K:$L,2,0)</f>
        <v>4</v>
      </c>
      <c r="AV7" s="61" t="str">
        <f>IF($T7='Mapping (1&amp;2)'!$N$5,'Mapping (1&amp;2)'!$O$5,IF('Mapping (1&amp;2)'!$AC7='Mapping (1&amp;2)'!$N$6,'Mapping (1&amp;2)'!$O$6,IF($T7&gt;'Mapping (1&amp;2)'!$N$7,'Mapping (1&amp;2)'!$O$7,IF($T7&gt;'Mapping (1&amp;2)'!$N$8,'Mapping (1&amp;2)'!$O$8, IF($T7&gt;'Mapping (1&amp;2)'!$N$9,'Mapping (1&amp;2)'!$O$9,"1")))))</f>
        <v>1</v>
      </c>
      <c r="AW7" s="85">
        <f ca="1">SUMPRODUCT(AR7:AV7,$AR$5:$AV$5)</f>
        <v>2.9</v>
      </c>
      <c r="AX7" s="62">
        <f>$O7</f>
        <v>71</v>
      </c>
      <c r="AY7" s="61">
        <f>VLOOKUP($K7,'Mapping (1&amp;2)'!$B:$C, 2,0)</f>
        <v>5</v>
      </c>
      <c r="AZ7" s="61">
        <f>VLOOKUP($J7,'Mapping (1&amp;2)'!$E:$F,2,0)</f>
        <v>2</v>
      </c>
      <c r="BA7" s="61">
        <f>VLOOKUP(COUNTA($U7:$AK7),'Mapping (1&amp;2)'!$H:$I,2,0)+IF($Q7="Yes",1,0)</f>
        <v>2</v>
      </c>
      <c r="BB7" s="61">
        <f ca="1">VLOOKUP($S7,'Mapping (1&amp;2)'!$K:$L,2,0)</f>
        <v>4</v>
      </c>
      <c r="BC7" s="61" t="str">
        <f>IF($T7='Mapping (1&amp;2)'!$N$5,'Mapping (1&amp;2)'!$O$5,IF('Mapping (1&amp;2)'!$AC7='Mapping (1&amp;2)'!$N$6,'Mapping (1&amp;2)'!$O$6,IF($T7&gt;'Mapping (1&amp;2)'!$N$7,'Mapping (1&amp;2)'!$O$7,IF($T7&gt;'Mapping (1&amp;2)'!$N$8,'Mapping (1&amp;2)'!$O$8, IF($T7&gt;'Mapping (1&amp;2)'!$N$9,'Mapping (1&amp;2)'!$O$9,"1")))))</f>
        <v>1</v>
      </c>
      <c r="BD7" s="85">
        <f ca="1">SUMPRODUCT(AY7:BC7,$AR$5:$AV$5)</f>
        <v>2.9</v>
      </c>
      <c r="BE7" s="62">
        <f t="shared" ref="BE7" si="0">$O7</f>
        <v>71</v>
      </c>
      <c r="BF7" s="178"/>
    </row>
    <row r="8" spans="1:76">
      <c r="C8" s="52"/>
      <c r="D8" s="61"/>
      <c r="E8" s="53"/>
      <c r="F8" s="54"/>
      <c r="G8" s="54"/>
      <c r="H8" s="55"/>
      <c r="I8" s="55"/>
      <c r="J8" s="55"/>
      <c r="K8" s="54"/>
      <c r="L8" s="56"/>
      <c r="M8" s="61"/>
      <c r="N8" s="48"/>
      <c r="O8" s="49"/>
      <c r="P8" s="58"/>
      <c r="Q8" s="60"/>
      <c r="R8" s="60"/>
      <c r="S8" s="84"/>
      <c r="T8" s="61"/>
      <c r="U8" s="57"/>
      <c r="V8" s="57"/>
      <c r="W8" s="57"/>
      <c r="X8" s="57"/>
      <c r="Y8" s="57"/>
      <c r="Z8" s="57"/>
      <c r="AA8" s="57"/>
      <c r="AB8" s="57"/>
      <c r="AC8" s="57"/>
      <c r="AD8" s="57"/>
      <c r="AE8" s="57"/>
      <c r="AF8" s="57"/>
      <c r="AG8" s="57"/>
      <c r="AH8" s="57"/>
      <c r="AI8" s="57"/>
      <c r="AJ8" s="57"/>
      <c r="AK8" s="57"/>
      <c r="AL8" s="59"/>
      <c r="AM8" s="59"/>
      <c r="AN8" s="59"/>
      <c r="AO8" s="59"/>
      <c r="AP8" s="59"/>
      <c r="AQ8" s="59"/>
      <c r="AR8" s="61"/>
      <c r="AS8" s="61"/>
      <c r="AT8" s="61"/>
      <c r="AU8" s="61"/>
      <c r="AV8" s="61"/>
      <c r="AW8" s="85"/>
      <c r="AX8" s="62"/>
      <c r="AY8" s="61"/>
      <c r="AZ8" s="61"/>
      <c r="BA8" s="61"/>
      <c r="BB8" s="61"/>
      <c r="BC8" s="61"/>
      <c r="BD8" s="85"/>
      <c r="BE8" s="62"/>
      <c r="BF8" s="169"/>
    </row>
    <row r="9" spans="1:76">
      <c r="C9" s="52"/>
      <c r="D9" s="61"/>
      <c r="E9" s="53"/>
      <c r="F9" s="54"/>
      <c r="G9" s="54"/>
      <c r="H9" s="55"/>
      <c r="I9" s="55"/>
      <c r="J9" s="55"/>
      <c r="K9" s="54"/>
      <c r="L9" s="56"/>
      <c r="M9" s="61"/>
      <c r="N9" s="48"/>
      <c r="O9" s="49"/>
      <c r="P9" s="58"/>
      <c r="Q9" s="60"/>
      <c r="R9" s="60"/>
      <c r="S9" s="84"/>
      <c r="T9" s="61"/>
      <c r="U9" s="57"/>
      <c r="V9" s="57"/>
      <c r="W9" s="57"/>
      <c r="X9" s="57"/>
      <c r="Y9" s="57"/>
      <c r="Z9" s="57"/>
      <c r="AA9" s="57"/>
      <c r="AB9" s="57"/>
      <c r="AC9" s="57"/>
      <c r="AD9" s="57"/>
      <c r="AE9" s="57"/>
      <c r="AF9" s="57"/>
      <c r="AG9" s="57"/>
      <c r="AH9" s="57"/>
      <c r="AI9" s="57"/>
      <c r="AJ9" s="57"/>
      <c r="AK9" s="57"/>
      <c r="AL9" s="59"/>
      <c r="AM9" s="59"/>
      <c r="AN9" s="59"/>
      <c r="AO9" s="59"/>
      <c r="AP9" s="59"/>
      <c r="AQ9" s="59"/>
      <c r="AR9" s="61"/>
      <c r="AS9" s="61"/>
      <c r="AT9" s="61"/>
      <c r="AU9" s="61"/>
      <c r="AV9" s="61"/>
      <c r="AW9" s="85"/>
      <c r="AX9" s="62"/>
      <c r="AY9" s="61"/>
      <c r="AZ9" s="61"/>
      <c r="BA9" s="61"/>
      <c r="BB9" s="61"/>
      <c r="BC9" s="61"/>
      <c r="BD9" s="85"/>
      <c r="BE9" s="62"/>
      <c r="BF9" s="169"/>
    </row>
    <row r="10" spans="1:76">
      <c r="C10" s="52"/>
      <c r="D10" s="61"/>
      <c r="E10" s="53"/>
      <c r="F10" s="54"/>
      <c r="G10" s="54"/>
      <c r="H10" s="55"/>
      <c r="I10" s="55"/>
      <c r="J10" s="55"/>
      <c r="K10" s="54"/>
      <c r="L10" s="56"/>
      <c r="M10" s="61"/>
      <c r="N10" s="48"/>
      <c r="O10" s="49"/>
      <c r="P10" s="58"/>
      <c r="Q10" s="60"/>
      <c r="R10" s="60"/>
      <c r="S10" s="84"/>
      <c r="T10" s="61"/>
      <c r="U10" s="57"/>
      <c r="V10" s="57"/>
      <c r="W10" s="57"/>
      <c r="X10" s="57"/>
      <c r="Y10" s="57"/>
      <c r="Z10" s="57"/>
      <c r="AA10" s="57"/>
      <c r="AB10" s="57"/>
      <c r="AC10" s="57"/>
      <c r="AD10" s="57"/>
      <c r="AE10" s="57"/>
      <c r="AF10" s="57"/>
      <c r="AG10" s="57"/>
      <c r="AH10" s="57"/>
      <c r="AI10" s="57"/>
      <c r="AJ10" s="57"/>
      <c r="AK10" s="57"/>
      <c r="AL10" s="59"/>
      <c r="AM10" s="59"/>
      <c r="AN10" s="59"/>
      <c r="AO10" s="59"/>
      <c r="AP10" s="59"/>
      <c r="AQ10" s="59"/>
      <c r="AR10" s="61"/>
      <c r="AS10" s="61"/>
      <c r="AT10" s="61"/>
      <c r="AU10" s="61"/>
      <c r="AV10" s="61"/>
      <c r="AW10" s="85"/>
      <c r="AX10" s="62"/>
      <c r="AY10" s="61"/>
      <c r="AZ10" s="61"/>
      <c r="BA10" s="61"/>
      <c r="BB10" s="61"/>
      <c r="BC10" s="61"/>
      <c r="BD10" s="85"/>
      <c r="BE10" s="62"/>
      <c r="BF10" s="180"/>
    </row>
    <row r="11" spans="1:76">
      <c r="C11" s="52"/>
      <c r="D11" s="61"/>
      <c r="E11" s="53"/>
      <c r="F11" s="54"/>
      <c r="G11" s="54"/>
      <c r="H11" s="55"/>
      <c r="I11" s="55"/>
      <c r="J11" s="55"/>
      <c r="K11" s="54"/>
      <c r="L11" s="56"/>
      <c r="M11" s="61"/>
      <c r="N11" s="48"/>
      <c r="O11" s="49"/>
      <c r="P11" s="58"/>
      <c r="Q11" s="60"/>
      <c r="R11" s="60"/>
      <c r="S11" s="84"/>
      <c r="T11" s="61"/>
      <c r="U11" s="57"/>
      <c r="V11" s="57"/>
      <c r="W11" s="57"/>
      <c r="X11" s="57"/>
      <c r="Y11" s="57"/>
      <c r="Z11" s="57"/>
      <c r="AA11" s="57"/>
      <c r="AB11" s="57"/>
      <c r="AC11" s="57"/>
      <c r="AD11" s="57"/>
      <c r="AE11" s="57"/>
      <c r="AF11" s="57"/>
      <c r="AG11" s="57"/>
      <c r="AH11" s="57"/>
      <c r="AI11" s="57"/>
      <c r="AJ11" s="57"/>
      <c r="AK11" s="57"/>
      <c r="AL11" s="59"/>
      <c r="AM11" s="59"/>
      <c r="AN11" s="59"/>
      <c r="AO11" s="59"/>
      <c r="AP11" s="59"/>
      <c r="AQ11" s="59"/>
      <c r="AR11" s="61"/>
      <c r="AS11" s="61"/>
      <c r="AT11" s="61"/>
      <c r="AU11" s="61"/>
      <c r="AV11" s="61"/>
      <c r="AW11" s="85"/>
      <c r="AX11" s="62"/>
      <c r="AY11" s="61"/>
      <c r="AZ11" s="61"/>
      <c r="BA11" s="61"/>
      <c r="BB11" s="61"/>
      <c r="BC11" s="61"/>
      <c r="BD11" s="85"/>
      <c r="BE11" s="62"/>
      <c r="BF11" s="169"/>
    </row>
    <row r="12" spans="1:76">
      <c r="C12" s="52"/>
      <c r="D12" s="61"/>
      <c r="E12" s="53"/>
      <c r="F12" s="54"/>
      <c r="G12" s="54"/>
      <c r="H12" s="55"/>
      <c r="I12" s="55"/>
      <c r="J12" s="55"/>
      <c r="K12" s="54"/>
      <c r="L12" s="56"/>
      <c r="M12" s="61"/>
      <c r="N12" s="48"/>
      <c r="O12" s="49"/>
      <c r="P12" s="58"/>
      <c r="Q12" s="60"/>
      <c r="R12" s="60"/>
      <c r="S12" s="84"/>
      <c r="T12" s="61"/>
      <c r="U12" s="57"/>
      <c r="V12" s="57"/>
      <c r="W12" s="57"/>
      <c r="X12" s="57"/>
      <c r="Y12" s="57"/>
      <c r="Z12" s="57"/>
      <c r="AA12" s="57"/>
      <c r="AB12" s="57"/>
      <c r="AC12" s="57"/>
      <c r="AD12" s="57"/>
      <c r="AE12" s="57"/>
      <c r="AF12" s="57"/>
      <c r="AG12" s="57"/>
      <c r="AH12" s="57"/>
      <c r="AI12" s="57"/>
      <c r="AJ12" s="57"/>
      <c r="AK12" s="57"/>
      <c r="AL12" s="59"/>
      <c r="AM12" s="59"/>
      <c r="AN12" s="59"/>
      <c r="AO12" s="59"/>
      <c r="AP12" s="59"/>
      <c r="AQ12" s="59"/>
      <c r="AR12" s="61"/>
      <c r="AS12" s="61"/>
      <c r="AT12" s="61"/>
      <c r="AU12" s="61"/>
      <c r="AV12" s="61"/>
      <c r="AW12" s="85"/>
      <c r="AX12" s="62"/>
      <c r="AY12" s="61"/>
      <c r="AZ12" s="61"/>
      <c r="BA12" s="61"/>
      <c r="BB12" s="61"/>
      <c r="BC12" s="61"/>
      <c r="BD12" s="85"/>
      <c r="BE12" s="62"/>
      <c r="BF12" s="169"/>
    </row>
    <row r="13" spans="1:76">
      <c r="C13" s="52"/>
      <c r="D13" s="61"/>
      <c r="E13" s="53"/>
      <c r="F13" s="54"/>
      <c r="G13" s="54"/>
      <c r="H13" s="55"/>
      <c r="I13" s="55"/>
      <c r="J13" s="55"/>
      <c r="K13" s="54"/>
      <c r="L13" s="56"/>
      <c r="M13" s="61"/>
      <c r="N13" s="48"/>
      <c r="O13" s="49"/>
      <c r="P13" s="58"/>
      <c r="Q13" s="60"/>
      <c r="R13" s="60"/>
      <c r="S13" s="84"/>
      <c r="T13" s="61"/>
      <c r="U13" s="57"/>
      <c r="V13" s="57"/>
      <c r="W13" s="57"/>
      <c r="X13" s="57"/>
      <c r="Y13" s="57"/>
      <c r="Z13" s="57"/>
      <c r="AA13" s="57"/>
      <c r="AB13" s="57"/>
      <c r="AC13" s="57"/>
      <c r="AD13" s="57"/>
      <c r="AE13" s="57"/>
      <c r="AF13" s="57"/>
      <c r="AG13" s="57"/>
      <c r="AH13" s="57"/>
      <c r="AI13" s="57"/>
      <c r="AJ13" s="57"/>
      <c r="AK13" s="57"/>
      <c r="AL13" s="59"/>
      <c r="AM13" s="59"/>
      <c r="AN13" s="59"/>
      <c r="AO13" s="59"/>
      <c r="AP13" s="59"/>
      <c r="AQ13" s="59"/>
      <c r="AR13" s="61"/>
      <c r="AS13" s="61"/>
      <c r="AT13" s="61"/>
      <c r="AU13" s="61"/>
      <c r="AV13" s="61"/>
      <c r="AW13" s="85"/>
      <c r="AX13" s="62"/>
      <c r="AY13" s="61"/>
      <c r="AZ13" s="61"/>
      <c r="BA13" s="61"/>
      <c r="BB13" s="61"/>
      <c r="BC13" s="61"/>
      <c r="BD13" s="85"/>
      <c r="BE13" s="62"/>
      <c r="BF13" s="169"/>
    </row>
    <row r="14" spans="1:76">
      <c r="C14" s="52"/>
      <c r="D14" s="61"/>
      <c r="E14" s="53"/>
      <c r="F14" s="54"/>
      <c r="G14" s="54"/>
      <c r="H14" s="55"/>
      <c r="I14" s="55"/>
      <c r="J14" s="55"/>
      <c r="K14" s="54"/>
      <c r="L14" s="56"/>
      <c r="M14" s="61"/>
      <c r="N14" s="48"/>
      <c r="O14" s="49"/>
      <c r="P14" s="58"/>
      <c r="Q14" s="60"/>
      <c r="R14" s="60"/>
      <c r="S14" s="84"/>
      <c r="T14" s="61"/>
      <c r="U14" s="57"/>
      <c r="V14" s="57"/>
      <c r="W14" s="57"/>
      <c r="X14" s="57"/>
      <c r="Y14" s="57"/>
      <c r="Z14" s="57"/>
      <c r="AA14" s="57"/>
      <c r="AB14" s="57"/>
      <c r="AC14" s="57"/>
      <c r="AD14" s="57"/>
      <c r="AE14" s="57"/>
      <c r="AF14" s="57"/>
      <c r="AG14" s="57"/>
      <c r="AH14" s="57"/>
      <c r="AI14" s="57"/>
      <c r="AJ14" s="57"/>
      <c r="AK14" s="57"/>
      <c r="AL14" s="59"/>
      <c r="AM14" s="59"/>
      <c r="AN14" s="59"/>
      <c r="AO14" s="59"/>
      <c r="AP14" s="59"/>
      <c r="AQ14" s="59"/>
      <c r="AR14" s="61"/>
      <c r="AS14" s="61"/>
      <c r="AT14" s="61"/>
      <c r="AU14" s="61"/>
      <c r="AV14" s="61"/>
      <c r="AW14" s="85"/>
      <c r="AX14" s="62"/>
      <c r="AY14" s="61"/>
      <c r="AZ14" s="61"/>
      <c r="BA14" s="61"/>
      <c r="BB14" s="61"/>
      <c r="BC14" s="61"/>
      <c r="BD14" s="85"/>
      <c r="BE14" s="62"/>
      <c r="BF14" s="169"/>
    </row>
    <row r="15" spans="1:76">
      <c r="C15" s="52"/>
      <c r="D15" s="61"/>
      <c r="E15" s="53"/>
      <c r="F15" s="54"/>
      <c r="G15" s="54"/>
      <c r="H15" s="55"/>
      <c r="I15" s="55"/>
      <c r="J15" s="55"/>
      <c r="K15" s="54"/>
      <c r="L15" s="56"/>
      <c r="M15" s="61"/>
      <c r="N15" s="48"/>
      <c r="O15" s="49"/>
      <c r="P15" s="58"/>
      <c r="Q15" s="60"/>
      <c r="R15" s="60"/>
      <c r="S15" s="84"/>
      <c r="T15" s="61"/>
      <c r="U15" s="57"/>
      <c r="V15" s="57"/>
      <c r="W15" s="57"/>
      <c r="X15" s="179"/>
      <c r="Y15" s="57"/>
      <c r="Z15" s="57"/>
      <c r="AA15" s="57"/>
      <c r="AB15" s="57"/>
      <c r="AC15" s="57"/>
      <c r="AD15" s="57"/>
      <c r="AE15" s="57"/>
      <c r="AF15" s="57"/>
      <c r="AG15" s="57"/>
      <c r="AH15" s="57"/>
      <c r="AI15" s="57"/>
      <c r="AJ15" s="57"/>
      <c r="AK15" s="57"/>
      <c r="AL15" s="59"/>
      <c r="AM15" s="59"/>
      <c r="AN15" s="59"/>
      <c r="AO15" s="59"/>
      <c r="AP15" s="59"/>
      <c r="AQ15" s="59"/>
      <c r="AR15" s="61"/>
      <c r="AS15" s="61"/>
      <c r="AT15" s="61"/>
      <c r="AU15" s="61"/>
      <c r="AV15" s="61"/>
      <c r="AW15" s="85"/>
      <c r="AX15" s="62"/>
      <c r="AY15" s="61"/>
      <c r="AZ15" s="61"/>
      <c r="BA15" s="61"/>
      <c r="BB15" s="61"/>
      <c r="BC15" s="61"/>
      <c r="BD15" s="85"/>
      <c r="BE15" s="62"/>
      <c r="BF15" s="169"/>
    </row>
    <row r="16" spans="1:76">
      <c r="C16" s="52"/>
      <c r="D16" s="61"/>
      <c r="E16" s="53"/>
      <c r="F16" s="54"/>
      <c r="G16" s="54"/>
      <c r="H16" s="55"/>
      <c r="I16" s="55"/>
      <c r="J16" s="55"/>
      <c r="K16" s="54"/>
      <c r="L16" s="56"/>
      <c r="M16" s="61"/>
      <c r="N16" s="48"/>
      <c r="O16" s="49"/>
      <c r="P16" s="58"/>
      <c r="Q16" s="60"/>
      <c r="R16" s="60"/>
      <c r="S16" s="84"/>
      <c r="T16" s="61"/>
      <c r="U16" s="57"/>
      <c r="V16" s="57"/>
      <c r="W16" s="57"/>
      <c r="X16" s="57"/>
      <c r="Y16" s="57"/>
      <c r="Z16" s="57"/>
      <c r="AA16" s="57"/>
      <c r="AB16" s="57"/>
      <c r="AC16" s="57"/>
      <c r="AD16" s="57"/>
      <c r="AE16" s="57"/>
      <c r="AF16" s="57"/>
      <c r="AG16" s="57"/>
      <c r="AH16" s="57"/>
      <c r="AI16" s="57"/>
      <c r="AJ16" s="57"/>
      <c r="AK16" s="57"/>
      <c r="AL16" s="59"/>
      <c r="AM16" s="59"/>
      <c r="AN16" s="59"/>
      <c r="AO16" s="59"/>
      <c r="AP16" s="59"/>
      <c r="AQ16" s="59"/>
      <c r="AR16" s="61"/>
      <c r="AS16" s="61"/>
      <c r="AT16" s="61"/>
      <c r="AU16" s="61"/>
      <c r="AV16" s="61"/>
      <c r="AW16" s="85"/>
      <c r="AX16" s="62"/>
      <c r="AY16" s="61"/>
      <c r="AZ16" s="61"/>
      <c r="BA16" s="61"/>
      <c r="BB16" s="61"/>
      <c r="BC16" s="61"/>
      <c r="BD16" s="85"/>
      <c r="BE16" s="62"/>
      <c r="BF16" s="169"/>
    </row>
    <row r="17" spans="3:58" s="1" customFormat="1">
      <c r="C17" s="52"/>
      <c r="D17" s="61"/>
      <c r="E17" s="53"/>
      <c r="F17" s="54"/>
      <c r="G17" s="54"/>
      <c r="H17" s="55"/>
      <c r="I17" s="55"/>
      <c r="J17" s="55"/>
      <c r="K17" s="54"/>
      <c r="L17" s="56"/>
      <c r="M17" s="61"/>
      <c r="N17" s="48"/>
      <c r="O17" s="49"/>
      <c r="P17" s="58"/>
      <c r="Q17" s="60"/>
      <c r="R17" s="60"/>
      <c r="S17" s="84"/>
      <c r="T17" s="61"/>
      <c r="U17" s="57"/>
      <c r="V17" s="57"/>
      <c r="W17" s="57"/>
      <c r="X17" s="57"/>
      <c r="Y17" s="57"/>
      <c r="Z17" s="57"/>
      <c r="AA17" s="57"/>
      <c r="AB17" s="57"/>
      <c r="AC17" s="57"/>
      <c r="AD17" s="57"/>
      <c r="AE17" s="57"/>
      <c r="AF17" s="57"/>
      <c r="AG17" s="57"/>
      <c r="AH17" s="57"/>
      <c r="AI17" s="57"/>
      <c r="AJ17" s="57"/>
      <c r="AK17" s="57"/>
      <c r="AL17" s="59"/>
      <c r="AM17" s="59"/>
      <c r="AN17" s="59"/>
      <c r="AO17" s="59"/>
      <c r="AP17" s="59"/>
      <c r="AQ17" s="59"/>
      <c r="AR17" s="61"/>
      <c r="AS17" s="61"/>
      <c r="AT17" s="61"/>
      <c r="AU17" s="61"/>
      <c r="AV17" s="61"/>
      <c r="AW17" s="85"/>
      <c r="AX17" s="62"/>
      <c r="AY17" s="61"/>
      <c r="AZ17" s="61"/>
      <c r="BA17" s="61"/>
      <c r="BB17" s="61"/>
      <c r="BC17" s="61"/>
      <c r="BD17" s="85"/>
      <c r="BE17" s="62"/>
      <c r="BF17" s="169"/>
    </row>
    <row r="18" spans="3:58" s="1" customFormat="1">
      <c r="C18" s="52"/>
      <c r="D18" s="61"/>
      <c r="E18" s="53"/>
      <c r="F18" s="54"/>
      <c r="G18" s="54"/>
      <c r="H18" s="55"/>
      <c r="I18" s="55"/>
      <c r="J18" s="55"/>
      <c r="K18" s="54"/>
      <c r="L18" s="56"/>
      <c r="M18" s="61"/>
      <c r="N18" s="48"/>
      <c r="O18" s="49"/>
      <c r="P18" s="58"/>
      <c r="Q18" s="60"/>
      <c r="R18" s="60"/>
      <c r="S18" s="84"/>
      <c r="T18" s="61"/>
      <c r="U18" s="57"/>
      <c r="V18" s="57"/>
      <c r="W18" s="57"/>
      <c r="X18" s="57"/>
      <c r="Y18" s="57"/>
      <c r="Z18" s="57"/>
      <c r="AA18" s="57"/>
      <c r="AB18" s="57"/>
      <c r="AC18" s="57"/>
      <c r="AD18" s="57"/>
      <c r="AE18" s="57"/>
      <c r="AF18" s="57"/>
      <c r="AG18" s="57"/>
      <c r="AH18" s="57"/>
      <c r="AI18" s="57"/>
      <c r="AJ18" s="57"/>
      <c r="AK18" s="57"/>
      <c r="AL18" s="59"/>
      <c r="AM18" s="59"/>
      <c r="AN18" s="59"/>
      <c r="AO18" s="59"/>
      <c r="AP18" s="59"/>
      <c r="AQ18" s="59"/>
      <c r="AR18" s="61"/>
      <c r="AS18" s="61"/>
      <c r="AT18" s="61"/>
      <c r="AU18" s="61"/>
      <c r="AV18" s="61"/>
      <c r="AW18" s="85"/>
      <c r="AX18" s="62"/>
      <c r="AY18" s="61"/>
      <c r="AZ18" s="61"/>
      <c r="BA18" s="61"/>
      <c r="BB18" s="61"/>
      <c r="BC18" s="61"/>
      <c r="BD18" s="85"/>
      <c r="BE18" s="62"/>
      <c r="BF18" s="169"/>
    </row>
    <row r="19" spans="3:58" s="1" customFormat="1">
      <c r="C19" s="52"/>
      <c r="D19" s="61"/>
      <c r="E19" s="53"/>
      <c r="F19" s="54"/>
      <c r="G19" s="54"/>
      <c r="H19" s="55"/>
      <c r="I19" s="55"/>
      <c r="J19" s="55"/>
      <c r="K19" s="54"/>
      <c r="L19" s="56"/>
      <c r="M19" s="61"/>
      <c r="N19" s="48"/>
      <c r="O19" s="49"/>
      <c r="P19" s="58"/>
      <c r="Q19" s="60"/>
      <c r="R19" s="60"/>
      <c r="S19" s="84"/>
      <c r="T19" s="61"/>
      <c r="U19" s="57"/>
      <c r="V19" s="57"/>
      <c r="W19" s="57"/>
      <c r="X19" s="57"/>
      <c r="Y19" s="57"/>
      <c r="Z19" s="57"/>
      <c r="AA19" s="57"/>
      <c r="AB19" s="57"/>
      <c r="AC19" s="57"/>
      <c r="AD19" s="57"/>
      <c r="AE19" s="57"/>
      <c r="AF19" s="57"/>
      <c r="AG19" s="57"/>
      <c r="AH19" s="57"/>
      <c r="AI19" s="57"/>
      <c r="AJ19" s="57"/>
      <c r="AK19" s="57"/>
      <c r="AL19" s="59"/>
      <c r="AM19" s="59"/>
      <c r="AN19" s="59"/>
      <c r="AO19" s="59"/>
      <c r="AP19" s="59"/>
      <c r="AQ19" s="59"/>
      <c r="AR19" s="61"/>
      <c r="AS19" s="61"/>
      <c r="AT19" s="61"/>
      <c r="AU19" s="61"/>
      <c r="AV19" s="61"/>
      <c r="AW19" s="85"/>
      <c r="AX19" s="62"/>
      <c r="AY19" s="61"/>
      <c r="AZ19" s="61"/>
      <c r="BA19" s="61"/>
      <c r="BB19" s="61"/>
      <c r="BC19" s="61"/>
      <c r="BD19" s="85"/>
      <c r="BE19" s="62"/>
      <c r="BF19" s="169"/>
    </row>
    <row r="20" spans="3:58" s="1" customFormat="1">
      <c r="C20" s="52"/>
      <c r="D20" s="61"/>
      <c r="E20" s="53"/>
      <c r="F20" s="54"/>
      <c r="G20" s="54"/>
      <c r="H20" s="55"/>
      <c r="I20" s="55"/>
      <c r="J20" s="55"/>
      <c r="K20" s="54"/>
      <c r="L20" s="56"/>
      <c r="M20" s="61"/>
      <c r="N20" s="48"/>
      <c r="O20" s="49"/>
      <c r="P20" s="58"/>
      <c r="Q20" s="60"/>
      <c r="R20" s="60"/>
      <c r="S20" s="84"/>
      <c r="T20" s="61"/>
      <c r="U20" s="57"/>
      <c r="V20" s="57"/>
      <c r="W20" s="57"/>
      <c r="X20" s="57"/>
      <c r="Y20" s="57"/>
      <c r="Z20" s="57"/>
      <c r="AA20" s="57"/>
      <c r="AB20" s="57"/>
      <c r="AC20" s="57"/>
      <c r="AD20" s="57"/>
      <c r="AE20" s="57"/>
      <c r="AF20" s="57"/>
      <c r="AG20" s="57"/>
      <c r="AH20" s="57"/>
      <c r="AI20" s="57"/>
      <c r="AJ20" s="57"/>
      <c r="AK20" s="57"/>
      <c r="AL20" s="59"/>
      <c r="AM20" s="59"/>
      <c r="AN20" s="59"/>
      <c r="AO20" s="59"/>
      <c r="AP20" s="59"/>
      <c r="AQ20" s="59"/>
      <c r="AR20" s="61"/>
      <c r="AS20" s="61"/>
      <c r="AT20" s="61"/>
      <c r="AU20" s="61"/>
      <c r="AV20" s="61"/>
      <c r="AW20" s="85"/>
      <c r="AX20" s="62"/>
      <c r="AY20" s="61"/>
      <c r="AZ20" s="61"/>
      <c r="BA20" s="61"/>
      <c r="BB20" s="61"/>
      <c r="BC20" s="61"/>
      <c r="BD20" s="85"/>
      <c r="BE20" s="62"/>
      <c r="BF20" s="169"/>
    </row>
    <row r="21" spans="3:58" s="1" customFormat="1">
      <c r="C21" s="52"/>
      <c r="D21" s="61"/>
      <c r="E21" s="53"/>
      <c r="F21" s="54"/>
      <c r="G21" s="54"/>
      <c r="H21" s="55"/>
      <c r="I21" s="55"/>
      <c r="J21" s="55"/>
      <c r="K21" s="54"/>
      <c r="L21" s="56"/>
      <c r="M21" s="61"/>
      <c r="N21" s="48"/>
      <c r="O21" s="49"/>
      <c r="P21" s="58"/>
      <c r="Q21" s="60"/>
      <c r="R21" s="60"/>
      <c r="S21" s="84"/>
      <c r="T21" s="61"/>
      <c r="U21" s="57"/>
      <c r="V21" s="57"/>
      <c r="W21" s="57"/>
      <c r="X21" s="57"/>
      <c r="Y21" s="57"/>
      <c r="Z21" s="57"/>
      <c r="AA21" s="57"/>
      <c r="AB21" s="57"/>
      <c r="AC21" s="57"/>
      <c r="AD21" s="57"/>
      <c r="AE21" s="57"/>
      <c r="AF21" s="57"/>
      <c r="AG21" s="57"/>
      <c r="AH21" s="57"/>
      <c r="AI21" s="57"/>
      <c r="AJ21" s="57"/>
      <c r="AK21" s="57"/>
      <c r="AL21" s="59"/>
      <c r="AM21" s="59"/>
      <c r="AN21" s="59"/>
      <c r="AO21" s="59"/>
      <c r="AP21" s="59"/>
      <c r="AQ21" s="59"/>
      <c r="AR21" s="61"/>
      <c r="AS21" s="61"/>
      <c r="AT21" s="61"/>
      <c r="AU21" s="61"/>
      <c r="AV21" s="61"/>
      <c r="AW21" s="85"/>
      <c r="AX21" s="62"/>
      <c r="AY21" s="61"/>
      <c r="AZ21" s="61"/>
      <c r="BA21" s="61"/>
      <c r="BB21" s="61"/>
      <c r="BC21" s="61"/>
      <c r="BD21" s="85"/>
      <c r="BE21" s="62"/>
      <c r="BF21" s="169"/>
    </row>
    <row r="22" spans="3:58" s="1" customFormat="1">
      <c r="C22" s="52"/>
      <c r="D22" s="61"/>
      <c r="E22" s="53"/>
      <c r="F22" s="54"/>
      <c r="G22" s="54"/>
      <c r="H22" s="55"/>
      <c r="I22" s="55"/>
      <c r="J22" s="55"/>
      <c r="K22" s="54"/>
      <c r="L22" s="56"/>
      <c r="M22" s="61"/>
      <c r="N22" s="48"/>
      <c r="O22" s="49"/>
      <c r="P22" s="58"/>
      <c r="Q22" s="60"/>
      <c r="R22" s="60"/>
      <c r="S22" s="84"/>
      <c r="T22" s="61"/>
      <c r="U22" s="57"/>
      <c r="V22" s="57"/>
      <c r="W22" s="57"/>
      <c r="X22" s="57"/>
      <c r="Y22" s="57"/>
      <c r="Z22" s="57"/>
      <c r="AA22" s="57"/>
      <c r="AB22" s="57"/>
      <c r="AC22" s="57"/>
      <c r="AD22" s="57"/>
      <c r="AE22" s="57"/>
      <c r="AF22" s="57"/>
      <c r="AG22" s="57"/>
      <c r="AH22" s="57"/>
      <c r="AI22" s="57"/>
      <c r="AJ22" s="57"/>
      <c r="AK22" s="57"/>
      <c r="AL22" s="59"/>
      <c r="AM22" s="59"/>
      <c r="AN22" s="59"/>
      <c r="AO22" s="59"/>
      <c r="AP22" s="59"/>
      <c r="AQ22" s="59"/>
      <c r="AR22" s="61"/>
      <c r="AS22" s="61"/>
      <c r="AT22" s="61"/>
      <c r="AU22" s="61"/>
      <c r="AV22" s="61"/>
      <c r="AW22" s="85"/>
      <c r="AX22" s="62"/>
      <c r="AY22" s="61"/>
      <c r="AZ22" s="61"/>
      <c r="BA22" s="61"/>
      <c r="BB22" s="61"/>
      <c r="BC22" s="61"/>
      <c r="BD22" s="85"/>
      <c r="BE22" s="62"/>
      <c r="BF22" s="180"/>
    </row>
    <row r="23" spans="3:58" s="1" customFormat="1">
      <c r="C23" s="52"/>
      <c r="D23" s="61"/>
      <c r="E23" s="53"/>
      <c r="F23" s="54"/>
      <c r="G23" s="54"/>
      <c r="H23" s="55"/>
      <c r="I23" s="55"/>
      <c r="J23" s="55"/>
      <c r="K23" s="54"/>
      <c r="L23" s="56"/>
      <c r="M23" s="61"/>
      <c r="N23" s="48"/>
      <c r="O23" s="49"/>
      <c r="P23" s="58"/>
      <c r="Q23" s="60"/>
      <c r="R23" s="60"/>
      <c r="S23" s="84"/>
      <c r="T23" s="61"/>
      <c r="U23" s="57"/>
      <c r="V23" s="57"/>
      <c r="W23" s="57"/>
      <c r="X23" s="57"/>
      <c r="Y23" s="57"/>
      <c r="Z23" s="57"/>
      <c r="AA23" s="57"/>
      <c r="AB23" s="57"/>
      <c r="AC23" s="57"/>
      <c r="AD23" s="57"/>
      <c r="AE23" s="57"/>
      <c r="AF23" s="57"/>
      <c r="AG23" s="57"/>
      <c r="AH23" s="57"/>
      <c r="AI23" s="57"/>
      <c r="AJ23" s="57"/>
      <c r="AK23" s="57"/>
      <c r="AL23" s="59"/>
      <c r="AM23" s="59"/>
      <c r="AN23" s="59"/>
      <c r="AO23" s="59"/>
      <c r="AP23" s="59"/>
      <c r="AQ23" s="59"/>
      <c r="AR23" s="61"/>
      <c r="AS23" s="61"/>
      <c r="AT23" s="61"/>
      <c r="AU23" s="61"/>
      <c r="AV23" s="61"/>
      <c r="AW23" s="85"/>
      <c r="AX23" s="62"/>
      <c r="AY23" s="61"/>
      <c r="AZ23" s="61"/>
      <c r="BA23" s="61"/>
      <c r="BB23" s="61"/>
      <c r="BC23" s="61"/>
      <c r="BD23" s="85"/>
      <c r="BE23" s="62"/>
      <c r="BF23" s="180"/>
    </row>
    <row r="24" spans="3:58" s="1" customFormat="1">
      <c r="C24" s="52"/>
      <c r="D24" s="61"/>
      <c r="E24" s="53"/>
      <c r="F24" s="54"/>
      <c r="G24" s="54"/>
      <c r="H24" s="55"/>
      <c r="I24" s="55"/>
      <c r="J24" s="55"/>
      <c r="K24" s="54"/>
      <c r="L24" s="56"/>
      <c r="M24" s="61"/>
      <c r="N24" s="48"/>
      <c r="O24" s="49"/>
      <c r="P24" s="58"/>
      <c r="Q24" s="60"/>
      <c r="R24" s="60"/>
      <c r="S24" s="84"/>
      <c r="T24" s="61"/>
      <c r="U24" s="57"/>
      <c r="V24" s="57"/>
      <c r="W24" s="57"/>
      <c r="X24" s="57"/>
      <c r="Y24" s="57"/>
      <c r="Z24" s="57"/>
      <c r="AA24" s="57"/>
      <c r="AB24" s="57"/>
      <c r="AC24" s="57"/>
      <c r="AD24" s="57"/>
      <c r="AE24" s="57"/>
      <c r="AF24" s="57"/>
      <c r="AG24" s="57"/>
      <c r="AH24" s="57"/>
      <c r="AI24" s="57"/>
      <c r="AJ24" s="57"/>
      <c r="AK24" s="57"/>
      <c r="AL24" s="59"/>
      <c r="AM24" s="59"/>
      <c r="AN24" s="59"/>
      <c r="AO24" s="59"/>
      <c r="AP24" s="59"/>
      <c r="AQ24" s="59"/>
      <c r="AR24" s="61"/>
      <c r="AS24" s="61"/>
      <c r="AT24" s="61"/>
      <c r="AU24" s="61"/>
      <c r="AV24" s="61"/>
      <c r="AW24" s="85"/>
      <c r="AX24" s="62"/>
      <c r="AY24" s="61"/>
      <c r="AZ24" s="61"/>
      <c r="BA24" s="61"/>
      <c r="BB24" s="61"/>
      <c r="BC24" s="61"/>
      <c r="BD24" s="85"/>
      <c r="BE24" s="62"/>
      <c r="BF24" s="169"/>
    </row>
    <row r="25" spans="3:58" s="1" customFormat="1">
      <c r="C25" s="52"/>
      <c r="D25" s="61"/>
      <c r="E25" s="53"/>
      <c r="F25" s="54"/>
      <c r="G25" s="54"/>
      <c r="H25" s="55"/>
      <c r="I25" s="55"/>
      <c r="J25" s="55"/>
      <c r="K25" s="54"/>
      <c r="L25" s="56"/>
      <c r="M25" s="61"/>
      <c r="N25" s="48"/>
      <c r="O25" s="49"/>
      <c r="P25" s="58"/>
      <c r="Q25" s="60"/>
      <c r="R25" s="60"/>
      <c r="S25" s="84"/>
      <c r="T25" s="61"/>
      <c r="U25" s="57"/>
      <c r="V25" s="57"/>
      <c r="W25" s="57"/>
      <c r="X25" s="57"/>
      <c r="Y25" s="57"/>
      <c r="Z25" s="57"/>
      <c r="AA25" s="57"/>
      <c r="AB25" s="57"/>
      <c r="AC25" s="57"/>
      <c r="AD25" s="57"/>
      <c r="AE25" s="57"/>
      <c r="AF25" s="57"/>
      <c r="AG25" s="57"/>
      <c r="AH25" s="57"/>
      <c r="AI25" s="57"/>
      <c r="AJ25" s="57"/>
      <c r="AK25" s="57"/>
      <c r="AL25" s="59"/>
      <c r="AM25" s="59"/>
      <c r="AN25" s="59"/>
      <c r="AO25" s="59"/>
      <c r="AP25" s="59"/>
      <c r="AQ25" s="59"/>
      <c r="AR25" s="61"/>
      <c r="AS25" s="61"/>
      <c r="AT25" s="61"/>
      <c r="AU25" s="61"/>
      <c r="AV25" s="61"/>
      <c r="AW25" s="85"/>
      <c r="AX25" s="62"/>
      <c r="AY25" s="61"/>
      <c r="AZ25" s="61"/>
      <c r="BA25" s="61"/>
      <c r="BB25" s="61"/>
      <c r="BC25" s="61"/>
      <c r="BD25" s="85"/>
      <c r="BE25" s="62"/>
      <c r="BF25" s="169"/>
    </row>
    <row r="26" spans="3:58" s="1" customFormat="1">
      <c r="C26" s="52"/>
      <c r="D26" s="61"/>
      <c r="E26" s="53"/>
      <c r="F26" s="54"/>
      <c r="G26" s="54"/>
      <c r="H26" s="55"/>
      <c r="I26" s="55"/>
      <c r="J26" s="55"/>
      <c r="K26" s="54"/>
      <c r="L26" s="56"/>
      <c r="M26" s="61"/>
      <c r="N26" s="48"/>
      <c r="O26" s="49"/>
      <c r="P26" s="58"/>
      <c r="Q26" s="60"/>
      <c r="R26" s="60"/>
      <c r="S26" s="84"/>
      <c r="T26" s="61"/>
      <c r="U26" s="57"/>
      <c r="V26" s="57"/>
      <c r="W26" s="57"/>
      <c r="X26" s="57"/>
      <c r="Y26" s="57"/>
      <c r="Z26" s="57"/>
      <c r="AA26" s="57"/>
      <c r="AB26" s="57"/>
      <c r="AC26" s="57"/>
      <c r="AD26" s="57"/>
      <c r="AE26" s="57"/>
      <c r="AF26" s="57"/>
      <c r="AG26" s="57"/>
      <c r="AH26" s="57"/>
      <c r="AI26" s="57"/>
      <c r="AJ26" s="57"/>
      <c r="AK26" s="57"/>
      <c r="AL26" s="59"/>
      <c r="AM26" s="59"/>
      <c r="AN26" s="59"/>
      <c r="AO26" s="59"/>
      <c r="AP26" s="59"/>
      <c r="AQ26" s="59"/>
      <c r="AR26" s="61"/>
      <c r="AS26" s="61"/>
      <c r="AT26" s="61"/>
      <c r="AU26" s="61"/>
      <c r="AV26" s="61"/>
      <c r="AW26" s="85"/>
      <c r="AX26" s="62"/>
      <c r="AY26" s="61"/>
      <c r="AZ26" s="61"/>
      <c r="BA26" s="61"/>
      <c r="BB26" s="61"/>
      <c r="BC26" s="61"/>
      <c r="BD26" s="85"/>
      <c r="BE26" s="62"/>
      <c r="BF26" s="169"/>
    </row>
    <row r="27" spans="3:58" s="1" customFormat="1">
      <c r="C27" s="52"/>
      <c r="D27" s="61"/>
      <c r="E27" s="53"/>
      <c r="F27" s="54"/>
      <c r="G27" s="54"/>
      <c r="H27" s="55"/>
      <c r="I27" s="55"/>
      <c r="J27" s="55"/>
      <c r="K27" s="54"/>
      <c r="L27" s="56"/>
      <c r="M27" s="61"/>
      <c r="N27" s="48"/>
      <c r="O27" s="49"/>
      <c r="P27" s="58"/>
      <c r="Q27" s="60"/>
      <c r="R27" s="60"/>
      <c r="S27" s="84"/>
      <c r="T27" s="61"/>
      <c r="U27" s="57"/>
      <c r="V27" s="57"/>
      <c r="W27" s="57"/>
      <c r="X27" s="57"/>
      <c r="Y27" s="57"/>
      <c r="Z27" s="57"/>
      <c r="AA27" s="57"/>
      <c r="AB27" s="57"/>
      <c r="AC27" s="57"/>
      <c r="AD27" s="57"/>
      <c r="AE27" s="57"/>
      <c r="AF27" s="57"/>
      <c r="AG27" s="57"/>
      <c r="AH27" s="57"/>
      <c r="AI27" s="57"/>
      <c r="AJ27" s="57"/>
      <c r="AK27" s="57"/>
      <c r="AL27" s="59"/>
      <c r="AM27" s="59"/>
      <c r="AN27" s="59"/>
      <c r="AO27" s="59"/>
      <c r="AP27" s="59"/>
      <c r="AQ27" s="59"/>
      <c r="AR27" s="61"/>
      <c r="AS27" s="61"/>
      <c r="AT27" s="61"/>
      <c r="AU27" s="61"/>
      <c r="AV27" s="61"/>
      <c r="AW27" s="85"/>
      <c r="AX27" s="62"/>
      <c r="AY27" s="61"/>
      <c r="AZ27" s="61"/>
      <c r="BA27" s="61"/>
      <c r="BB27" s="61"/>
      <c r="BC27" s="61"/>
      <c r="BD27" s="85"/>
      <c r="BE27" s="62"/>
      <c r="BF27" s="169"/>
    </row>
    <row r="28" spans="3:58" s="1" customFormat="1">
      <c r="C28" s="52"/>
      <c r="D28" s="61"/>
      <c r="E28" s="53"/>
      <c r="F28" s="54"/>
      <c r="G28" s="54"/>
      <c r="H28" s="55"/>
      <c r="I28" s="55"/>
      <c r="J28" s="55"/>
      <c r="K28" s="54"/>
      <c r="L28" s="56"/>
      <c r="M28" s="61"/>
      <c r="N28" s="48"/>
      <c r="O28" s="49"/>
      <c r="P28" s="58"/>
      <c r="Q28" s="60"/>
      <c r="R28" s="60"/>
      <c r="S28" s="84"/>
      <c r="T28" s="61"/>
      <c r="U28" s="57"/>
      <c r="V28" s="57"/>
      <c r="W28" s="57"/>
      <c r="X28" s="57"/>
      <c r="Y28" s="57"/>
      <c r="Z28" s="57"/>
      <c r="AA28" s="57"/>
      <c r="AB28" s="57"/>
      <c r="AC28" s="57"/>
      <c r="AD28" s="57"/>
      <c r="AE28" s="57"/>
      <c r="AF28" s="57"/>
      <c r="AG28" s="57"/>
      <c r="AH28" s="57"/>
      <c r="AI28" s="57"/>
      <c r="AJ28" s="57"/>
      <c r="AK28" s="57"/>
      <c r="AL28" s="59"/>
      <c r="AM28" s="59"/>
      <c r="AN28" s="59"/>
      <c r="AO28" s="59"/>
      <c r="AP28" s="59"/>
      <c r="AQ28" s="59"/>
      <c r="AR28" s="61"/>
      <c r="AS28" s="61"/>
      <c r="AT28" s="61"/>
      <c r="AU28" s="61"/>
      <c r="AV28" s="61"/>
      <c r="AW28" s="85"/>
      <c r="AX28" s="62"/>
      <c r="AY28" s="61"/>
      <c r="AZ28" s="61"/>
      <c r="BA28" s="61"/>
      <c r="BB28" s="61"/>
      <c r="BC28" s="61"/>
      <c r="BD28" s="85"/>
      <c r="BE28" s="62"/>
      <c r="BF28" s="169"/>
    </row>
    <row r="29" spans="3:58" s="1" customFormat="1">
      <c r="C29" s="52"/>
      <c r="D29" s="61"/>
      <c r="E29" s="53"/>
      <c r="F29" s="54"/>
      <c r="G29" s="54"/>
      <c r="H29" s="55"/>
      <c r="I29" s="55"/>
      <c r="J29" s="55"/>
      <c r="K29" s="54"/>
      <c r="L29" s="56"/>
      <c r="M29" s="61"/>
      <c r="N29" s="48"/>
      <c r="O29" s="49"/>
      <c r="P29" s="58"/>
      <c r="Q29" s="60"/>
      <c r="R29" s="60"/>
      <c r="S29" s="84"/>
      <c r="T29" s="61"/>
      <c r="U29" s="57"/>
      <c r="V29" s="57"/>
      <c r="W29" s="57"/>
      <c r="X29" s="57"/>
      <c r="Y29" s="57"/>
      <c r="Z29" s="57"/>
      <c r="AA29" s="57"/>
      <c r="AB29" s="57"/>
      <c r="AC29" s="57"/>
      <c r="AD29" s="57"/>
      <c r="AE29" s="57"/>
      <c r="AF29" s="57"/>
      <c r="AG29" s="57"/>
      <c r="AH29" s="57"/>
      <c r="AI29" s="57"/>
      <c r="AJ29" s="57"/>
      <c r="AK29" s="57"/>
      <c r="AL29" s="59"/>
      <c r="AM29" s="59"/>
      <c r="AN29" s="59"/>
      <c r="AO29" s="59"/>
      <c r="AP29" s="59"/>
      <c r="AQ29" s="59"/>
      <c r="AR29" s="61"/>
      <c r="AS29" s="61"/>
      <c r="AT29" s="61"/>
      <c r="AU29" s="61"/>
      <c r="AV29" s="61"/>
      <c r="AW29" s="85"/>
      <c r="AX29" s="62"/>
      <c r="AY29" s="61"/>
      <c r="AZ29" s="61"/>
      <c r="BA29" s="61"/>
      <c r="BB29" s="61"/>
      <c r="BC29" s="61"/>
      <c r="BD29" s="85"/>
      <c r="BE29" s="62"/>
      <c r="BF29" s="169"/>
    </row>
    <row r="30" spans="3:58" s="1" customFormat="1">
      <c r="C30" s="52"/>
      <c r="D30" s="61"/>
      <c r="E30" s="53"/>
      <c r="F30" s="54"/>
      <c r="G30" s="54"/>
      <c r="H30" s="55"/>
      <c r="I30" s="55"/>
      <c r="J30" s="55"/>
      <c r="K30" s="54"/>
      <c r="L30" s="56"/>
      <c r="M30" s="61"/>
      <c r="N30" s="48"/>
      <c r="O30" s="49"/>
      <c r="P30" s="58"/>
      <c r="Q30" s="60"/>
      <c r="R30" s="60"/>
      <c r="S30" s="84"/>
      <c r="T30" s="61"/>
      <c r="U30" s="57"/>
      <c r="V30" s="57"/>
      <c r="W30" s="57"/>
      <c r="X30" s="57"/>
      <c r="Y30" s="57"/>
      <c r="Z30" s="57"/>
      <c r="AA30" s="57"/>
      <c r="AB30" s="57"/>
      <c r="AC30" s="57"/>
      <c r="AD30" s="57"/>
      <c r="AE30" s="57"/>
      <c r="AF30" s="57"/>
      <c r="AG30" s="57"/>
      <c r="AH30" s="57"/>
      <c r="AI30" s="57"/>
      <c r="AJ30" s="57"/>
      <c r="AK30" s="57"/>
      <c r="AL30" s="59"/>
      <c r="AM30" s="59"/>
      <c r="AN30" s="59"/>
      <c r="AO30" s="59"/>
      <c r="AP30" s="59"/>
      <c r="AQ30" s="59"/>
      <c r="AR30" s="61"/>
      <c r="AS30" s="61"/>
      <c r="AT30" s="61"/>
      <c r="AU30" s="61"/>
      <c r="AV30" s="61"/>
      <c r="AW30" s="85"/>
      <c r="AX30" s="62"/>
      <c r="AY30" s="61"/>
      <c r="AZ30" s="61"/>
      <c r="BA30" s="61"/>
      <c r="BB30" s="61"/>
      <c r="BC30" s="61"/>
      <c r="BD30" s="85"/>
      <c r="BE30" s="62"/>
      <c r="BF30" s="180"/>
    </row>
    <row r="31" spans="3:58" s="1" customFormat="1">
      <c r="C31" s="52"/>
      <c r="D31" s="61"/>
      <c r="E31" s="53"/>
      <c r="F31" s="54"/>
      <c r="G31" s="54"/>
      <c r="H31" s="55"/>
      <c r="I31" s="55"/>
      <c r="J31" s="55"/>
      <c r="K31" s="54"/>
      <c r="L31" s="56"/>
      <c r="M31" s="61"/>
      <c r="N31" s="48"/>
      <c r="O31" s="49"/>
      <c r="P31" s="58"/>
      <c r="Q31" s="60"/>
      <c r="R31" s="60"/>
      <c r="S31" s="84"/>
      <c r="T31" s="61"/>
      <c r="U31" s="57"/>
      <c r="V31" s="57"/>
      <c r="W31" s="57"/>
      <c r="X31" s="57"/>
      <c r="Y31" s="57"/>
      <c r="Z31" s="57"/>
      <c r="AA31" s="57"/>
      <c r="AB31" s="57"/>
      <c r="AC31" s="57"/>
      <c r="AD31" s="57"/>
      <c r="AE31" s="57"/>
      <c r="AF31" s="57"/>
      <c r="AG31" s="57"/>
      <c r="AH31" s="57"/>
      <c r="AI31" s="57"/>
      <c r="AJ31" s="57"/>
      <c r="AK31" s="57"/>
      <c r="AL31" s="59"/>
      <c r="AM31" s="59"/>
      <c r="AN31" s="59"/>
      <c r="AO31" s="59"/>
      <c r="AP31" s="59"/>
      <c r="AQ31" s="59"/>
      <c r="AR31" s="61"/>
      <c r="AS31" s="61"/>
      <c r="AT31" s="61"/>
      <c r="AU31" s="61"/>
      <c r="AV31" s="61"/>
      <c r="AW31" s="85"/>
      <c r="AX31" s="62"/>
      <c r="AY31" s="61"/>
      <c r="AZ31" s="61"/>
      <c r="BA31" s="61"/>
      <c r="BB31" s="61"/>
      <c r="BC31" s="61"/>
      <c r="BD31" s="85"/>
      <c r="BE31" s="62"/>
      <c r="BF31" s="169"/>
    </row>
    <row r="32" spans="3:58" s="1" customFormat="1">
      <c r="C32" s="52"/>
      <c r="D32" s="61"/>
      <c r="E32" s="53"/>
      <c r="F32" s="54"/>
      <c r="G32" s="54"/>
      <c r="H32" s="55"/>
      <c r="I32" s="55"/>
      <c r="J32" s="55"/>
      <c r="K32" s="54"/>
      <c r="L32" s="56"/>
      <c r="M32" s="61"/>
      <c r="N32" s="48"/>
      <c r="O32" s="49"/>
      <c r="P32" s="58"/>
      <c r="Q32" s="60"/>
      <c r="R32" s="60"/>
      <c r="S32" s="84"/>
      <c r="T32" s="61"/>
      <c r="U32" s="57"/>
      <c r="V32" s="57"/>
      <c r="W32" s="57"/>
      <c r="X32" s="57"/>
      <c r="Y32" s="57"/>
      <c r="Z32" s="57"/>
      <c r="AA32" s="57"/>
      <c r="AB32" s="57"/>
      <c r="AC32" s="57"/>
      <c r="AD32" s="57"/>
      <c r="AE32" s="57"/>
      <c r="AF32" s="57"/>
      <c r="AG32" s="57"/>
      <c r="AH32" s="57"/>
      <c r="AI32" s="57"/>
      <c r="AJ32" s="57"/>
      <c r="AK32" s="57"/>
      <c r="AL32" s="59"/>
      <c r="AM32" s="59"/>
      <c r="AN32" s="59"/>
      <c r="AO32" s="59"/>
      <c r="AP32" s="59"/>
      <c r="AQ32" s="59"/>
      <c r="AR32" s="61"/>
      <c r="AS32" s="61"/>
      <c r="AT32" s="61"/>
      <c r="AU32" s="61"/>
      <c r="AV32" s="61"/>
      <c r="AW32" s="85"/>
      <c r="AX32" s="62"/>
      <c r="AY32" s="61"/>
      <c r="AZ32" s="61"/>
      <c r="BA32" s="61"/>
      <c r="BB32" s="61"/>
      <c r="BC32" s="61"/>
      <c r="BD32" s="85"/>
      <c r="BE32" s="62"/>
      <c r="BF32" s="169"/>
    </row>
    <row r="33" spans="3:58" s="1" customFormat="1">
      <c r="C33" s="52"/>
      <c r="D33" s="61"/>
      <c r="E33" s="53"/>
      <c r="F33" s="54"/>
      <c r="G33" s="54"/>
      <c r="H33" s="55"/>
      <c r="I33" s="55"/>
      <c r="J33" s="55"/>
      <c r="K33" s="54"/>
      <c r="L33" s="56"/>
      <c r="M33" s="61"/>
      <c r="N33" s="48"/>
      <c r="O33" s="49"/>
      <c r="P33" s="58"/>
      <c r="Q33" s="60"/>
      <c r="R33" s="60"/>
      <c r="S33" s="84"/>
      <c r="T33" s="61"/>
      <c r="U33" s="57"/>
      <c r="V33" s="57"/>
      <c r="W33" s="57"/>
      <c r="X33" s="57"/>
      <c r="Y33" s="57"/>
      <c r="Z33" s="57"/>
      <c r="AA33" s="57"/>
      <c r="AB33" s="57"/>
      <c r="AC33" s="57"/>
      <c r="AD33" s="57"/>
      <c r="AE33" s="57"/>
      <c r="AF33" s="57"/>
      <c r="AG33" s="57"/>
      <c r="AH33" s="57"/>
      <c r="AI33" s="57"/>
      <c r="AJ33" s="57"/>
      <c r="AK33" s="57"/>
      <c r="AL33" s="59"/>
      <c r="AM33" s="59"/>
      <c r="AN33" s="59"/>
      <c r="AO33" s="59"/>
      <c r="AP33" s="59"/>
      <c r="AQ33" s="59"/>
      <c r="AR33" s="61"/>
      <c r="AS33" s="61"/>
      <c r="AT33" s="61"/>
      <c r="AU33" s="61"/>
      <c r="AV33" s="61"/>
      <c r="AW33" s="85"/>
      <c r="AX33" s="62"/>
      <c r="AY33" s="61"/>
      <c r="AZ33" s="61"/>
      <c r="BA33" s="61"/>
      <c r="BB33" s="61"/>
      <c r="BC33" s="61"/>
      <c r="BD33" s="85"/>
      <c r="BE33" s="62"/>
      <c r="BF33" s="169"/>
    </row>
    <row r="34" spans="3:58" s="1" customFormat="1">
      <c r="C34" s="52"/>
      <c r="D34" s="61"/>
      <c r="E34" s="53"/>
      <c r="F34" s="54"/>
      <c r="G34" s="54"/>
      <c r="H34" s="55"/>
      <c r="I34" s="55"/>
      <c r="J34" s="55"/>
      <c r="K34" s="54"/>
      <c r="L34" s="56"/>
      <c r="M34" s="61"/>
      <c r="N34" s="48"/>
      <c r="O34" s="49"/>
      <c r="P34" s="58"/>
      <c r="Q34" s="60"/>
      <c r="R34" s="60"/>
      <c r="S34" s="84"/>
      <c r="T34" s="61"/>
      <c r="U34" s="57"/>
      <c r="V34" s="57"/>
      <c r="W34" s="57"/>
      <c r="X34" s="57"/>
      <c r="Y34" s="57"/>
      <c r="Z34" s="57"/>
      <c r="AA34" s="57"/>
      <c r="AB34" s="57"/>
      <c r="AC34" s="57"/>
      <c r="AD34" s="57"/>
      <c r="AE34" s="57"/>
      <c r="AF34" s="57"/>
      <c r="AG34" s="57"/>
      <c r="AH34" s="57"/>
      <c r="AI34" s="57"/>
      <c r="AJ34" s="57"/>
      <c r="AK34" s="57"/>
      <c r="AL34" s="59"/>
      <c r="AM34" s="59"/>
      <c r="AN34" s="59"/>
      <c r="AO34" s="59"/>
      <c r="AP34" s="59"/>
      <c r="AQ34" s="59"/>
      <c r="AR34" s="61"/>
      <c r="AS34" s="61"/>
      <c r="AT34" s="61"/>
      <c r="AU34" s="61"/>
      <c r="AV34" s="61"/>
      <c r="AW34" s="85"/>
      <c r="AX34" s="62"/>
      <c r="AY34" s="61"/>
      <c r="AZ34" s="61"/>
      <c r="BA34" s="61"/>
      <c r="BB34" s="61"/>
      <c r="BC34" s="61"/>
      <c r="BD34" s="85"/>
      <c r="BE34" s="62"/>
      <c r="BF34" s="169"/>
    </row>
    <row r="35" spans="3:58" s="1" customFormat="1">
      <c r="C35" s="52"/>
      <c r="D35" s="61"/>
      <c r="E35" s="53"/>
      <c r="F35" s="54"/>
      <c r="G35" s="54"/>
      <c r="H35" s="55"/>
      <c r="I35" s="55"/>
      <c r="J35" s="55"/>
      <c r="K35" s="54"/>
      <c r="L35" s="56"/>
      <c r="M35" s="61"/>
      <c r="N35" s="48"/>
      <c r="O35" s="49"/>
      <c r="P35" s="58"/>
      <c r="Q35" s="60"/>
      <c r="R35" s="60"/>
      <c r="S35" s="84"/>
      <c r="T35" s="61"/>
      <c r="U35" s="57"/>
      <c r="V35" s="57"/>
      <c r="W35" s="57"/>
      <c r="X35" s="57"/>
      <c r="Y35" s="57"/>
      <c r="Z35" s="57"/>
      <c r="AA35" s="57"/>
      <c r="AB35" s="57"/>
      <c r="AC35" s="57"/>
      <c r="AD35" s="57"/>
      <c r="AE35" s="57"/>
      <c r="AF35" s="57"/>
      <c r="AG35" s="57"/>
      <c r="AH35" s="57"/>
      <c r="AI35" s="57"/>
      <c r="AJ35" s="57"/>
      <c r="AK35" s="57"/>
      <c r="AL35" s="59"/>
      <c r="AM35" s="59"/>
      <c r="AN35" s="59"/>
      <c r="AO35" s="59"/>
      <c r="AP35" s="59"/>
      <c r="AQ35" s="59"/>
      <c r="AR35" s="61"/>
      <c r="AS35" s="61"/>
      <c r="AT35" s="61"/>
      <c r="AU35" s="61"/>
      <c r="AV35" s="61"/>
      <c r="AW35" s="85"/>
      <c r="AX35" s="62"/>
      <c r="AY35" s="61"/>
      <c r="AZ35" s="61"/>
      <c r="BA35" s="61"/>
      <c r="BB35" s="61"/>
      <c r="BC35" s="61"/>
      <c r="BD35" s="85"/>
      <c r="BE35" s="62"/>
      <c r="BF35" s="169"/>
    </row>
    <row r="36" spans="3:58" s="1" customFormat="1">
      <c r="C36" s="52"/>
      <c r="D36" s="61"/>
      <c r="E36" s="53"/>
      <c r="F36" s="54"/>
      <c r="G36" s="54"/>
      <c r="H36" s="55"/>
      <c r="I36" s="55"/>
      <c r="J36" s="55"/>
      <c r="K36" s="54"/>
      <c r="L36" s="56"/>
      <c r="M36" s="61"/>
      <c r="N36" s="48"/>
      <c r="O36" s="49"/>
      <c r="P36" s="58"/>
      <c r="Q36" s="60"/>
      <c r="R36" s="60"/>
      <c r="S36" s="84"/>
      <c r="T36" s="61"/>
      <c r="U36" s="57"/>
      <c r="V36" s="57"/>
      <c r="W36" s="57"/>
      <c r="X36" s="57"/>
      <c r="Y36" s="57"/>
      <c r="Z36" s="57"/>
      <c r="AA36" s="57"/>
      <c r="AB36" s="57"/>
      <c r="AC36" s="57"/>
      <c r="AD36" s="57"/>
      <c r="AE36" s="57"/>
      <c r="AF36" s="57"/>
      <c r="AG36" s="57"/>
      <c r="AH36" s="57"/>
      <c r="AI36" s="57"/>
      <c r="AJ36" s="57"/>
      <c r="AK36" s="57"/>
      <c r="AL36" s="59"/>
      <c r="AM36" s="59"/>
      <c r="AN36" s="59"/>
      <c r="AO36" s="59"/>
      <c r="AP36" s="59"/>
      <c r="AQ36" s="59"/>
      <c r="AR36" s="61"/>
      <c r="AS36" s="61"/>
      <c r="AT36" s="61"/>
      <c r="AU36" s="61"/>
      <c r="AV36" s="61"/>
      <c r="AW36" s="85"/>
      <c r="AX36" s="62"/>
      <c r="AY36" s="61"/>
      <c r="AZ36" s="61"/>
      <c r="BA36" s="61"/>
      <c r="BB36" s="61"/>
      <c r="BC36" s="61"/>
      <c r="BD36" s="85"/>
      <c r="BE36" s="62"/>
      <c r="BF36" s="169"/>
    </row>
    <row r="37" spans="3:58" s="1" customFormat="1">
      <c r="C37" s="52"/>
      <c r="D37" s="61"/>
      <c r="E37" s="53"/>
      <c r="F37" s="54"/>
      <c r="G37" s="54"/>
      <c r="H37" s="55"/>
      <c r="I37" s="55"/>
      <c r="J37" s="55"/>
      <c r="K37" s="54"/>
      <c r="L37" s="56"/>
      <c r="M37" s="61"/>
      <c r="N37" s="48"/>
      <c r="O37" s="49"/>
      <c r="P37" s="58"/>
      <c r="Q37" s="60"/>
      <c r="R37" s="60"/>
      <c r="S37" s="84"/>
      <c r="T37" s="61"/>
      <c r="U37" s="57"/>
      <c r="V37" s="57"/>
      <c r="W37" s="57"/>
      <c r="X37" s="57"/>
      <c r="Y37" s="57"/>
      <c r="Z37" s="57"/>
      <c r="AA37" s="57"/>
      <c r="AB37" s="57"/>
      <c r="AC37" s="57"/>
      <c r="AD37" s="57"/>
      <c r="AE37" s="57"/>
      <c r="AF37" s="57"/>
      <c r="AG37" s="57"/>
      <c r="AH37" s="57"/>
      <c r="AI37" s="57"/>
      <c r="AJ37" s="57"/>
      <c r="AK37" s="57"/>
      <c r="AL37" s="59"/>
      <c r="AM37" s="59"/>
      <c r="AN37" s="59"/>
      <c r="AO37" s="59"/>
      <c r="AP37" s="59"/>
      <c r="AQ37" s="59"/>
      <c r="AR37" s="61"/>
      <c r="AS37" s="61"/>
      <c r="AT37" s="61"/>
      <c r="AU37" s="61"/>
      <c r="AV37" s="61"/>
      <c r="AW37" s="85"/>
      <c r="AX37" s="62"/>
      <c r="AY37" s="61"/>
      <c r="AZ37" s="61"/>
      <c r="BA37" s="61"/>
      <c r="BB37" s="61"/>
      <c r="BC37" s="61"/>
      <c r="BD37" s="85"/>
      <c r="BE37" s="62"/>
      <c r="BF37" s="169"/>
    </row>
    <row r="38" spans="3:58" s="1" customFormat="1">
      <c r="C38" s="52"/>
      <c r="D38" s="61"/>
      <c r="E38" s="53"/>
      <c r="F38" s="54"/>
      <c r="G38" s="54"/>
      <c r="H38" s="55"/>
      <c r="I38" s="55"/>
      <c r="J38" s="55"/>
      <c r="K38" s="54"/>
      <c r="L38" s="56"/>
      <c r="M38" s="61"/>
      <c r="N38" s="48"/>
      <c r="O38" s="49"/>
      <c r="P38" s="58"/>
      <c r="Q38" s="60"/>
      <c r="R38" s="60"/>
      <c r="S38" s="84"/>
      <c r="T38" s="61"/>
      <c r="U38" s="57"/>
      <c r="V38" s="57"/>
      <c r="W38" s="57"/>
      <c r="X38" s="57"/>
      <c r="Y38" s="57"/>
      <c r="Z38" s="57"/>
      <c r="AA38" s="57"/>
      <c r="AB38" s="57"/>
      <c r="AC38" s="57"/>
      <c r="AD38" s="57"/>
      <c r="AE38" s="57"/>
      <c r="AF38" s="57"/>
      <c r="AG38" s="57"/>
      <c r="AH38" s="57"/>
      <c r="AI38" s="57"/>
      <c r="AJ38" s="57"/>
      <c r="AK38" s="57"/>
      <c r="AL38" s="59"/>
      <c r="AM38" s="59"/>
      <c r="AN38" s="59"/>
      <c r="AO38" s="59"/>
      <c r="AP38" s="59"/>
      <c r="AQ38" s="59"/>
      <c r="AR38" s="61"/>
      <c r="AS38" s="61"/>
      <c r="AT38" s="61"/>
      <c r="AU38" s="61"/>
      <c r="AV38" s="61"/>
      <c r="AW38" s="85"/>
      <c r="AX38" s="62"/>
      <c r="AY38" s="61"/>
      <c r="AZ38" s="61"/>
      <c r="BA38" s="61"/>
      <c r="BB38" s="61"/>
      <c r="BC38" s="61"/>
      <c r="BD38" s="85"/>
      <c r="BE38" s="62"/>
      <c r="BF38" s="169"/>
    </row>
    <row r="39" spans="3:58" s="1" customFormat="1">
      <c r="C39" s="52"/>
      <c r="D39" s="61"/>
      <c r="E39" s="53"/>
      <c r="F39" s="54"/>
      <c r="G39" s="54"/>
      <c r="H39" s="55"/>
      <c r="I39" s="55"/>
      <c r="J39" s="55"/>
      <c r="K39" s="54"/>
      <c r="L39" s="56"/>
      <c r="M39" s="61"/>
      <c r="N39" s="48"/>
      <c r="O39" s="49"/>
      <c r="P39" s="58"/>
      <c r="Q39" s="60"/>
      <c r="R39" s="60"/>
      <c r="S39" s="84"/>
      <c r="T39" s="61"/>
      <c r="U39" s="57"/>
      <c r="V39" s="57"/>
      <c r="W39" s="57"/>
      <c r="X39" s="57"/>
      <c r="Y39" s="57"/>
      <c r="Z39" s="57"/>
      <c r="AA39" s="57"/>
      <c r="AB39" s="57"/>
      <c r="AC39" s="57"/>
      <c r="AD39" s="57"/>
      <c r="AE39" s="57"/>
      <c r="AF39" s="57"/>
      <c r="AG39" s="57"/>
      <c r="AH39" s="57"/>
      <c r="AI39" s="57"/>
      <c r="AJ39" s="57"/>
      <c r="AK39" s="57"/>
      <c r="AL39" s="59"/>
      <c r="AM39" s="59"/>
      <c r="AN39" s="59"/>
      <c r="AO39" s="59"/>
      <c r="AP39" s="59"/>
      <c r="AQ39" s="59"/>
      <c r="AR39" s="61"/>
      <c r="AS39" s="61"/>
      <c r="AT39" s="61"/>
      <c r="AU39" s="61"/>
      <c r="AV39" s="61"/>
      <c r="AW39" s="85"/>
      <c r="AX39" s="62"/>
      <c r="AY39" s="61"/>
      <c r="AZ39" s="61"/>
      <c r="BA39" s="61"/>
      <c r="BB39" s="61"/>
      <c r="BC39" s="61"/>
      <c r="BD39" s="85"/>
      <c r="BE39" s="62"/>
      <c r="BF39" s="169"/>
    </row>
    <row r="40" spans="3:58" s="1" customFormat="1">
      <c r="C40" s="52"/>
      <c r="D40" s="61"/>
      <c r="E40" s="53"/>
      <c r="F40" s="54"/>
      <c r="G40" s="54"/>
      <c r="H40" s="55"/>
      <c r="I40" s="55"/>
      <c r="J40" s="55"/>
      <c r="K40" s="54"/>
      <c r="L40" s="56"/>
      <c r="M40" s="61"/>
      <c r="N40" s="48"/>
      <c r="O40" s="49"/>
      <c r="P40" s="58"/>
      <c r="Q40" s="60"/>
      <c r="R40" s="60"/>
      <c r="S40" s="84"/>
      <c r="T40" s="61"/>
      <c r="U40" s="57"/>
      <c r="V40" s="57"/>
      <c r="W40" s="57"/>
      <c r="X40" s="169"/>
      <c r="Y40" s="57"/>
      <c r="Z40" s="57"/>
      <c r="AA40" s="57"/>
      <c r="AB40" s="57"/>
      <c r="AC40" s="57"/>
      <c r="AD40" s="57"/>
      <c r="AE40" s="57"/>
      <c r="AF40" s="57"/>
      <c r="AG40" s="57"/>
      <c r="AH40" s="57"/>
      <c r="AI40" s="57"/>
      <c r="AJ40" s="57"/>
      <c r="AK40" s="57"/>
      <c r="AL40" s="59"/>
      <c r="AM40" s="59"/>
      <c r="AN40" s="59"/>
      <c r="AO40" s="59"/>
      <c r="AP40" s="59"/>
      <c r="AQ40" s="59"/>
      <c r="AR40" s="61"/>
      <c r="AS40" s="61"/>
      <c r="AT40" s="61"/>
      <c r="AU40" s="61"/>
      <c r="AV40" s="61"/>
      <c r="AW40" s="85"/>
      <c r="AX40" s="62"/>
      <c r="AY40" s="61"/>
      <c r="AZ40" s="61"/>
      <c r="BA40" s="61"/>
      <c r="BB40" s="61"/>
      <c r="BC40" s="61"/>
      <c r="BD40" s="85"/>
      <c r="BE40" s="62"/>
      <c r="BF40" s="169"/>
    </row>
    <row r="41" spans="3:58" s="1" customFormat="1">
      <c r="C41" s="52"/>
      <c r="D41" s="61"/>
      <c r="E41" s="53"/>
      <c r="F41" s="54"/>
      <c r="G41" s="54"/>
      <c r="H41" s="55"/>
      <c r="I41" s="55"/>
      <c r="J41" s="55"/>
      <c r="K41" s="54"/>
      <c r="L41" s="56"/>
      <c r="M41" s="61"/>
      <c r="N41" s="48"/>
      <c r="O41" s="49"/>
      <c r="P41" s="58"/>
      <c r="Q41" s="60"/>
      <c r="R41" s="60"/>
      <c r="S41" s="84"/>
      <c r="T41" s="61"/>
      <c r="U41" s="57"/>
      <c r="V41" s="57"/>
      <c r="W41" s="57"/>
      <c r="X41" s="57"/>
      <c r="Y41" s="57"/>
      <c r="Z41" s="57"/>
      <c r="AA41" s="57"/>
      <c r="AB41" s="57"/>
      <c r="AC41" s="57"/>
      <c r="AD41" s="57"/>
      <c r="AE41" s="57"/>
      <c r="AF41" s="57"/>
      <c r="AG41" s="57"/>
      <c r="AH41" s="57"/>
      <c r="AI41" s="57"/>
      <c r="AJ41" s="57"/>
      <c r="AK41" s="57"/>
      <c r="AL41" s="59"/>
      <c r="AM41" s="59"/>
      <c r="AN41" s="59"/>
      <c r="AO41" s="59"/>
      <c r="AP41" s="59"/>
      <c r="AQ41" s="59"/>
      <c r="AR41" s="61"/>
      <c r="AS41" s="61"/>
      <c r="AT41" s="61"/>
      <c r="AU41" s="61"/>
      <c r="AV41" s="61"/>
      <c r="AW41" s="85"/>
      <c r="AX41" s="62"/>
      <c r="AY41" s="61"/>
      <c r="AZ41" s="61"/>
      <c r="BA41" s="61"/>
      <c r="BB41" s="61"/>
      <c r="BC41" s="61"/>
      <c r="BD41" s="85"/>
      <c r="BE41" s="62"/>
      <c r="BF41" s="169"/>
    </row>
    <row r="42" spans="3:58" s="1" customFormat="1">
      <c r="C42" s="52"/>
      <c r="D42" s="61"/>
      <c r="E42" s="53"/>
      <c r="F42" s="54"/>
      <c r="G42" s="54"/>
      <c r="H42" s="55"/>
      <c r="I42" s="55"/>
      <c r="J42" s="55"/>
      <c r="K42" s="54"/>
      <c r="L42" s="56"/>
      <c r="M42" s="61"/>
      <c r="N42" s="48"/>
      <c r="O42" s="49"/>
      <c r="P42" s="58"/>
      <c r="Q42" s="60"/>
      <c r="R42" s="60"/>
      <c r="S42" s="84"/>
      <c r="T42" s="61"/>
      <c r="U42" s="57"/>
      <c r="V42" s="57"/>
      <c r="W42" s="57"/>
      <c r="X42" s="57"/>
      <c r="Y42" s="57"/>
      <c r="Z42" s="57"/>
      <c r="AA42" s="57"/>
      <c r="AB42" s="57"/>
      <c r="AC42" s="57"/>
      <c r="AD42" s="57"/>
      <c r="AE42" s="57"/>
      <c r="AF42" s="57"/>
      <c r="AG42" s="57"/>
      <c r="AH42" s="57"/>
      <c r="AI42" s="57"/>
      <c r="AJ42" s="57"/>
      <c r="AK42" s="57"/>
      <c r="AL42" s="59"/>
      <c r="AM42" s="59"/>
      <c r="AN42" s="59"/>
      <c r="AO42" s="59"/>
      <c r="AP42" s="59"/>
      <c r="AQ42" s="59"/>
      <c r="AR42" s="61"/>
      <c r="AS42" s="61"/>
      <c r="AT42" s="61"/>
      <c r="AU42" s="61"/>
      <c r="AV42" s="61"/>
      <c r="AW42" s="85"/>
      <c r="AX42" s="62"/>
      <c r="AY42" s="61"/>
      <c r="AZ42" s="61"/>
      <c r="BA42" s="61"/>
      <c r="BB42" s="61"/>
      <c r="BC42" s="61"/>
      <c r="BD42" s="85"/>
      <c r="BE42" s="62"/>
      <c r="BF42" s="169"/>
    </row>
    <row r="43" spans="3:58" s="1" customFormat="1">
      <c r="C43" s="52"/>
      <c r="D43" s="61"/>
      <c r="E43" s="53"/>
      <c r="F43" s="54"/>
      <c r="G43" s="54"/>
      <c r="H43" s="55"/>
      <c r="I43" s="55"/>
      <c r="J43" s="55"/>
      <c r="K43" s="54"/>
      <c r="L43" s="56"/>
      <c r="M43" s="61"/>
      <c r="N43" s="48"/>
      <c r="O43" s="49"/>
      <c r="P43" s="58"/>
      <c r="Q43" s="60"/>
      <c r="R43" s="60"/>
      <c r="S43" s="84"/>
      <c r="T43" s="61"/>
      <c r="U43" s="57"/>
      <c r="V43" s="57"/>
      <c r="W43" s="57"/>
      <c r="X43" s="57"/>
      <c r="Y43" s="57"/>
      <c r="Z43" s="57"/>
      <c r="AA43" s="57"/>
      <c r="AB43" s="57"/>
      <c r="AC43" s="57"/>
      <c r="AD43" s="57"/>
      <c r="AE43" s="57"/>
      <c r="AF43" s="57"/>
      <c r="AG43" s="57"/>
      <c r="AH43" s="57"/>
      <c r="AI43" s="57"/>
      <c r="AJ43" s="57"/>
      <c r="AK43" s="57"/>
      <c r="AL43" s="59"/>
      <c r="AM43" s="59"/>
      <c r="AN43" s="59"/>
      <c r="AO43" s="59"/>
      <c r="AP43" s="59"/>
      <c r="AQ43" s="59"/>
      <c r="AR43" s="61"/>
      <c r="AS43" s="61"/>
      <c r="AT43" s="61"/>
      <c r="AU43" s="61"/>
      <c r="AV43" s="61"/>
      <c r="AW43" s="85"/>
      <c r="AX43" s="62"/>
      <c r="AY43" s="61"/>
      <c r="AZ43" s="61"/>
      <c r="BA43" s="61"/>
      <c r="BB43" s="61"/>
      <c r="BC43" s="61"/>
      <c r="BD43" s="85"/>
      <c r="BE43" s="62"/>
      <c r="BF43" s="169"/>
    </row>
    <row r="44" spans="3:58" s="1" customFormat="1">
      <c r="C44" s="52"/>
      <c r="D44" s="61"/>
      <c r="E44" s="53"/>
      <c r="F44" s="54"/>
      <c r="G44" s="54"/>
      <c r="H44" s="55"/>
      <c r="I44" s="55"/>
      <c r="J44" s="55"/>
      <c r="K44" s="54"/>
      <c r="L44" s="56"/>
      <c r="M44" s="61"/>
      <c r="N44" s="48"/>
      <c r="O44" s="49"/>
      <c r="P44" s="58"/>
      <c r="Q44" s="60"/>
      <c r="R44" s="60"/>
      <c r="S44" s="84"/>
      <c r="T44" s="61"/>
      <c r="U44" s="57"/>
      <c r="V44" s="57"/>
      <c r="W44" s="57"/>
      <c r="X44" s="57"/>
      <c r="Y44" s="57"/>
      <c r="Z44" s="57"/>
      <c r="AA44" s="57"/>
      <c r="AB44" s="57"/>
      <c r="AC44" s="57"/>
      <c r="AD44" s="57"/>
      <c r="AE44" s="57"/>
      <c r="AF44" s="57"/>
      <c r="AG44" s="57"/>
      <c r="AH44" s="57"/>
      <c r="AI44" s="57"/>
      <c r="AJ44" s="57"/>
      <c r="AK44" s="57"/>
      <c r="AL44" s="59"/>
      <c r="AM44" s="59"/>
      <c r="AN44" s="59"/>
      <c r="AO44" s="59"/>
      <c r="AP44" s="59"/>
      <c r="AQ44" s="59"/>
      <c r="AR44" s="61"/>
      <c r="AS44" s="61"/>
      <c r="AT44" s="61"/>
      <c r="AU44" s="61"/>
      <c r="AV44" s="61"/>
      <c r="AW44" s="85"/>
      <c r="AX44" s="62"/>
      <c r="AY44" s="61"/>
      <c r="AZ44" s="61"/>
      <c r="BA44" s="61"/>
      <c r="BB44" s="61"/>
      <c r="BC44" s="61"/>
      <c r="BD44" s="85"/>
      <c r="BE44" s="62"/>
      <c r="BF44" s="169"/>
    </row>
    <row r="45" spans="3:58" s="1" customFormat="1">
      <c r="C45" s="52"/>
      <c r="D45" s="61"/>
      <c r="E45" s="53"/>
      <c r="F45" s="54"/>
      <c r="G45" s="54"/>
      <c r="H45" s="55"/>
      <c r="I45" s="55"/>
      <c r="J45" s="55"/>
      <c r="K45" s="54"/>
      <c r="L45" s="56"/>
      <c r="M45" s="61"/>
      <c r="N45" s="48"/>
      <c r="O45" s="49"/>
      <c r="P45" s="58"/>
      <c r="Q45" s="60"/>
      <c r="R45" s="60"/>
      <c r="S45" s="84"/>
      <c r="T45" s="61"/>
      <c r="U45" s="57"/>
      <c r="V45" s="57"/>
      <c r="W45" s="57"/>
      <c r="X45" s="57"/>
      <c r="Y45" s="57"/>
      <c r="Z45" s="57"/>
      <c r="AA45" s="57"/>
      <c r="AB45" s="57"/>
      <c r="AC45" s="57"/>
      <c r="AD45" s="57"/>
      <c r="AE45" s="57"/>
      <c r="AF45" s="57"/>
      <c r="AG45" s="57"/>
      <c r="AH45" s="57"/>
      <c r="AI45" s="57"/>
      <c r="AJ45" s="57"/>
      <c r="AK45" s="57"/>
      <c r="AL45" s="59"/>
      <c r="AM45" s="59"/>
      <c r="AN45" s="59"/>
      <c r="AO45" s="59"/>
      <c r="AP45" s="59"/>
      <c r="AQ45" s="59"/>
      <c r="AR45" s="61"/>
      <c r="AS45" s="61"/>
      <c r="AT45" s="61"/>
      <c r="AU45" s="61"/>
      <c r="AV45" s="61"/>
      <c r="AW45" s="85"/>
      <c r="AX45" s="62"/>
      <c r="AY45" s="61"/>
      <c r="AZ45" s="61"/>
      <c r="BA45" s="61"/>
      <c r="BB45" s="61"/>
      <c r="BC45" s="61"/>
      <c r="BD45" s="85"/>
      <c r="BE45" s="62"/>
      <c r="BF45" s="169"/>
    </row>
    <row r="46" spans="3:58" s="1" customFormat="1">
      <c r="C46" s="52"/>
      <c r="D46" s="61"/>
      <c r="E46" s="53"/>
      <c r="F46" s="54"/>
      <c r="G46" s="54"/>
      <c r="H46" s="55"/>
      <c r="I46" s="55"/>
      <c r="J46" s="55"/>
      <c r="K46" s="54"/>
      <c r="L46" s="56"/>
      <c r="M46" s="61"/>
      <c r="N46" s="48"/>
      <c r="O46" s="49"/>
      <c r="P46" s="58"/>
      <c r="Q46" s="60"/>
      <c r="R46" s="60"/>
      <c r="S46" s="84"/>
      <c r="T46" s="61"/>
      <c r="U46" s="57"/>
      <c r="V46" s="57"/>
      <c r="W46" s="57"/>
      <c r="X46" s="57"/>
      <c r="Y46" s="57"/>
      <c r="Z46" s="57"/>
      <c r="AA46" s="57"/>
      <c r="AB46" s="57"/>
      <c r="AC46" s="57"/>
      <c r="AD46" s="57"/>
      <c r="AE46" s="57"/>
      <c r="AF46" s="57"/>
      <c r="AG46" s="57"/>
      <c r="AH46" s="57"/>
      <c r="AI46" s="57"/>
      <c r="AJ46" s="57"/>
      <c r="AK46" s="57"/>
      <c r="AL46" s="59"/>
      <c r="AM46" s="59"/>
      <c r="AN46" s="59"/>
      <c r="AO46" s="59"/>
      <c r="AP46" s="59"/>
      <c r="AQ46" s="59"/>
      <c r="AR46" s="61"/>
      <c r="AS46" s="61"/>
      <c r="AT46" s="61"/>
      <c r="AU46" s="61"/>
      <c r="AV46" s="61"/>
      <c r="AW46" s="85"/>
      <c r="AX46" s="62"/>
      <c r="AY46" s="61"/>
      <c r="AZ46" s="61"/>
      <c r="BA46" s="61"/>
      <c r="BB46" s="61"/>
      <c r="BC46" s="61"/>
      <c r="BD46" s="85"/>
      <c r="BE46" s="62"/>
      <c r="BF46" s="169"/>
    </row>
    <row r="47" spans="3:58" s="1" customFormat="1">
      <c r="C47" s="52"/>
      <c r="D47" s="61"/>
      <c r="E47" s="53"/>
      <c r="F47" s="54"/>
      <c r="G47" s="54"/>
      <c r="H47" s="55"/>
      <c r="I47" s="55"/>
      <c r="J47" s="55"/>
      <c r="K47" s="54"/>
      <c r="L47" s="56"/>
      <c r="M47" s="61"/>
      <c r="N47" s="48"/>
      <c r="O47" s="49"/>
      <c r="P47" s="58"/>
      <c r="Q47" s="60"/>
      <c r="R47" s="60"/>
      <c r="S47" s="84"/>
      <c r="T47" s="61"/>
      <c r="U47" s="57"/>
      <c r="V47" s="57"/>
      <c r="W47" s="57"/>
      <c r="X47" s="57"/>
      <c r="Y47" s="57"/>
      <c r="Z47" s="57"/>
      <c r="AA47" s="57"/>
      <c r="AB47" s="57"/>
      <c r="AC47" s="57"/>
      <c r="AD47" s="57"/>
      <c r="AE47" s="57"/>
      <c r="AF47" s="57"/>
      <c r="AG47" s="57"/>
      <c r="AH47" s="57"/>
      <c r="AI47" s="57"/>
      <c r="AJ47" s="57"/>
      <c r="AK47" s="57"/>
      <c r="AL47" s="59"/>
      <c r="AM47" s="59"/>
      <c r="AN47" s="59"/>
      <c r="AO47" s="59"/>
      <c r="AP47" s="59"/>
      <c r="AQ47" s="59"/>
      <c r="AR47" s="61"/>
      <c r="AS47" s="61"/>
      <c r="AT47" s="61"/>
      <c r="AU47" s="61"/>
      <c r="AV47" s="61"/>
      <c r="AW47" s="85"/>
      <c r="AX47" s="62"/>
      <c r="AY47" s="61"/>
      <c r="AZ47" s="61"/>
      <c r="BA47" s="61"/>
      <c r="BB47" s="61"/>
      <c r="BC47" s="61"/>
      <c r="BD47" s="85"/>
      <c r="BE47" s="62"/>
      <c r="BF47" s="169"/>
    </row>
    <row r="48" spans="3:58" s="1" customFormat="1">
      <c r="C48" s="52"/>
      <c r="D48" s="61"/>
      <c r="E48" s="53"/>
      <c r="F48" s="54"/>
      <c r="G48" s="54"/>
      <c r="H48" s="55"/>
      <c r="I48" s="55"/>
      <c r="J48" s="55"/>
      <c r="K48" s="54"/>
      <c r="L48" s="56"/>
      <c r="M48" s="61"/>
      <c r="N48" s="48"/>
      <c r="O48" s="49"/>
      <c r="P48" s="58"/>
      <c r="Q48" s="60"/>
      <c r="R48" s="60"/>
      <c r="S48" s="84"/>
      <c r="T48" s="61"/>
      <c r="U48" s="57"/>
      <c r="V48" s="57"/>
      <c r="W48" s="57"/>
      <c r="X48" s="57"/>
      <c r="Y48" s="57"/>
      <c r="Z48" s="57"/>
      <c r="AA48" s="57"/>
      <c r="AB48" s="57"/>
      <c r="AC48" s="57"/>
      <c r="AD48" s="57"/>
      <c r="AE48" s="57"/>
      <c r="AF48" s="57"/>
      <c r="AG48" s="57"/>
      <c r="AH48" s="57"/>
      <c r="AI48" s="57"/>
      <c r="AJ48" s="57"/>
      <c r="AK48" s="57"/>
      <c r="AL48" s="59"/>
      <c r="AM48" s="59"/>
      <c r="AN48" s="59"/>
      <c r="AO48" s="59"/>
      <c r="AP48" s="59"/>
      <c r="AQ48" s="59"/>
      <c r="AR48" s="61"/>
      <c r="AS48" s="61"/>
      <c r="AT48" s="61"/>
      <c r="AU48" s="61"/>
      <c r="AV48" s="61"/>
      <c r="AW48" s="85"/>
      <c r="AX48" s="62"/>
      <c r="AY48" s="61"/>
      <c r="AZ48" s="61"/>
      <c r="BA48" s="61"/>
      <c r="BB48" s="61"/>
      <c r="BC48" s="61"/>
      <c r="BD48" s="85"/>
      <c r="BE48" s="62"/>
      <c r="BF48" s="169"/>
    </row>
    <row r="49" spans="3:58" s="1" customFormat="1">
      <c r="C49" s="52"/>
      <c r="D49" s="61"/>
      <c r="E49" s="53"/>
      <c r="F49" s="54"/>
      <c r="G49" s="54"/>
      <c r="H49" s="55"/>
      <c r="I49" s="55"/>
      <c r="J49" s="55"/>
      <c r="K49" s="54"/>
      <c r="L49" s="56"/>
      <c r="M49" s="61"/>
      <c r="N49" s="48"/>
      <c r="O49" s="49"/>
      <c r="P49" s="58"/>
      <c r="Q49" s="60"/>
      <c r="R49" s="60"/>
      <c r="S49" s="84"/>
      <c r="T49" s="61"/>
      <c r="U49" s="57"/>
      <c r="V49" s="57"/>
      <c r="W49" s="57"/>
      <c r="X49" s="57"/>
      <c r="Y49" s="57"/>
      <c r="Z49" s="57"/>
      <c r="AA49" s="57"/>
      <c r="AB49" s="57"/>
      <c r="AC49" s="57"/>
      <c r="AD49" s="57"/>
      <c r="AE49" s="57"/>
      <c r="AF49" s="57"/>
      <c r="AG49" s="57"/>
      <c r="AH49" s="57"/>
      <c r="AI49" s="57"/>
      <c r="AJ49" s="57"/>
      <c r="AK49" s="57"/>
      <c r="AL49" s="59"/>
      <c r="AM49" s="59"/>
      <c r="AN49" s="59"/>
      <c r="AO49" s="59"/>
      <c r="AP49" s="59"/>
      <c r="AQ49" s="59"/>
      <c r="AR49" s="61"/>
      <c r="AS49" s="61"/>
      <c r="AT49" s="61"/>
      <c r="AU49" s="61"/>
      <c r="AV49" s="61"/>
      <c r="AW49" s="85"/>
      <c r="AX49" s="62"/>
      <c r="AY49" s="61"/>
      <c r="AZ49" s="61"/>
      <c r="BA49" s="61"/>
      <c r="BB49" s="61"/>
      <c r="BC49" s="61"/>
      <c r="BD49" s="85"/>
      <c r="BE49" s="62"/>
      <c r="BF49" s="169"/>
    </row>
    <row r="50" spans="3:58" s="1" customFormat="1">
      <c r="C50" s="52"/>
      <c r="D50" s="61"/>
      <c r="E50" s="53"/>
      <c r="F50" s="54"/>
      <c r="G50" s="54"/>
      <c r="H50" s="55"/>
      <c r="I50" s="55"/>
      <c r="J50" s="55"/>
      <c r="K50" s="54"/>
      <c r="L50" s="56"/>
      <c r="M50" s="61"/>
      <c r="N50" s="48"/>
      <c r="O50" s="49"/>
      <c r="P50" s="58"/>
      <c r="Q50" s="60"/>
      <c r="R50" s="60"/>
      <c r="S50" s="84"/>
      <c r="T50" s="61"/>
      <c r="U50" s="57"/>
      <c r="V50" s="57"/>
      <c r="W50" s="57"/>
      <c r="X50" s="57"/>
      <c r="Y50" s="57"/>
      <c r="Z50" s="57"/>
      <c r="AA50" s="57"/>
      <c r="AB50" s="57"/>
      <c r="AC50" s="57"/>
      <c r="AD50" s="57"/>
      <c r="AE50" s="57"/>
      <c r="AF50" s="57"/>
      <c r="AG50" s="57"/>
      <c r="AH50" s="57"/>
      <c r="AI50" s="57"/>
      <c r="AJ50" s="57"/>
      <c r="AK50" s="57"/>
      <c r="AL50" s="59"/>
      <c r="AM50" s="59"/>
      <c r="AN50" s="59"/>
      <c r="AO50" s="59"/>
      <c r="AP50" s="59"/>
      <c r="AQ50" s="59"/>
      <c r="AR50" s="61"/>
      <c r="AS50" s="61"/>
      <c r="AT50" s="61"/>
      <c r="AU50" s="61"/>
      <c r="AV50" s="61"/>
      <c r="AW50" s="85"/>
      <c r="AX50" s="62"/>
      <c r="AY50" s="61"/>
      <c r="AZ50" s="61"/>
      <c r="BA50" s="61"/>
      <c r="BB50" s="61"/>
      <c r="BC50" s="61"/>
      <c r="BD50" s="85"/>
      <c r="BE50" s="62"/>
      <c r="BF50" s="169"/>
    </row>
    <row r="51" spans="3:58" s="1" customFormat="1">
      <c r="C51" s="52"/>
      <c r="D51" s="61"/>
      <c r="E51" s="53"/>
      <c r="F51" s="54"/>
      <c r="G51" s="54"/>
      <c r="H51" s="55"/>
      <c r="I51" s="55"/>
      <c r="J51" s="55"/>
      <c r="K51" s="54"/>
      <c r="L51" s="56"/>
      <c r="M51" s="61"/>
      <c r="N51" s="48"/>
      <c r="O51" s="49"/>
      <c r="P51" s="58"/>
      <c r="Q51" s="60"/>
      <c r="R51" s="60"/>
      <c r="S51" s="84"/>
      <c r="T51" s="61"/>
      <c r="U51" s="57"/>
      <c r="V51" s="57"/>
      <c r="W51" s="57"/>
      <c r="X51" s="57"/>
      <c r="Y51" s="57"/>
      <c r="Z51" s="57"/>
      <c r="AA51" s="57"/>
      <c r="AB51" s="57"/>
      <c r="AC51" s="57"/>
      <c r="AD51" s="57"/>
      <c r="AE51" s="57"/>
      <c r="AF51" s="57"/>
      <c r="AG51" s="57"/>
      <c r="AH51" s="57"/>
      <c r="AI51" s="57"/>
      <c r="AJ51" s="57"/>
      <c r="AK51" s="57"/>
      <c r="AL51" s="59"/>
      <c r="AM51" s="59"/>
      <c r="AN51" s="59"/>
      <c r="AO51" s="59"/>
      <c r="AP51" s="59"/>
      <c r="AQ51" s="59"/>
      <c r="AR51" s="61"/>
      <c r="AS51" s="61"/>
      <c r="AT51" s="61"/>
      <c r="AU51" s="61"/>
      <c r="AV51" s="61"/>
      <c r="AW51" s="85"/>
      <c r="AX51" s="62"/>
      <c r="AY51" s="61"/>
      <c r="AZ51" s="61"/>
      <c r="BA51" s="61"/>
      <c r="BB51" s="61"/>
      <c r="BC51" s="61"/>
      <c r="BD51" s="85"/>
      <c r="BE51" s="62"/>
      <c r="BF51" s="169"/>
    </row>
    <row r="52" spans="3:58" s="1" customFormat="1">
      <c r="C52" s="52"/>
      <c r="D52" s="61"/>
      <c r="E52" s="53"/>
      <c r="F52" s="54"/>
      <c r="G52" s="54"/>
      <c r="H52" s="55"/>
      <c r="I52" s="55"/>
      <c r="J52" s="55"/>
      <c r="K52" s="54"/>
      <c r="L52" s="56"/>
      <c r="M52" s="61"/>
      <c r="N52" s="48"/>
      <c r="O52" s="49"/>
      <c r="P52" s="58"/>
      <c r="Q52" s="60"/>
      <c r="R52" s="60"/>
      <c r="S52" s="84"/>
      <c r="T52" s="61"/>
      <c r="U52" s="57"/>
      <c r="V52" s="57"/>
      <c r="W52" s="57"/>
      <c r="X52" s="57"/>
      <c r="Y52" s="57"/>
      <c r="Z52" s="57"/>
      <c r="AA52" s="57"/>
      <c r="AB52" s="57"/>
      <c r="AC52" s="57"/>
      <c r="AD52" s="57"/>
      <c r="AE52" s="57"/>
      <c r="AF52" s="57"/>
      <c r="AG52" s="57"/>
      <c r="AH52" s="57"/>
      <c r="AI52" s="57"/>
      <c r="AJ52" s="57"/>
      <c r="AK52" s="57"/>
      <c r="AL52" s="59"/>
      <c r="AM52" s="59"/>
      <c r="AN52" s="59"/>
      <c r="AO52" s="59"/>
      <c r="AP52" s="59"/>
      <c r="AQ52" s="59"/>
      <c r="AR52" s="61"/>
      <c r="AS52" s="61"/>
      <c r="AT52" s="61"/>
      <c r="AU52" s="61"/>
      <c r="AV52" s="61"/>
      <c r="AW52" s="85"/>
      <c r="AX52" s="62"/>
      <c r="AY52" s="61"/>
      <c r="AZ52" s="61"/>
      <c r="BA52" s="61"/>
      <c r="BB52" s="61"/>
      <c r="BC52" s="61"/>
      <c r="BD52" s="85"/>
      <c r="BE52" s="62"/>
      <c r="BF52" s="169"/>
    </row>
    <row r="53" spans="3:58" s="1" customFormat="1">
      <c r="C53" s="52"/>
      <c r="D53" s="61"/>
      <c r="E53" s="53"/>
      <c r="F53" s="54"/>
      <c r="G53" s="54"/>
      <c r="H53" s="55"/>
      <c r="I53" s="55"/>
      <c r="J53" s="55"/>
      <c r="K53" s="54"/>
      <c r="L53" s="56"/>
      <c r="M53" s="61"/>
      <c r="N53" s="48"/>
      <c r="O53" s="49"/>
      <c r="P53" s="58"/>
      <c r="Q53" s="60"/>
      <c r="R53" s="60"/>
      <c r="S53" s="84"/>
      <c r="T53" s="61"/>
      <c r="U53" s="57"/>
      <c r="V53" s="57"/>
      <c r="W53" s="57"/>
      <c r="X53" s="57"/>
      <c r="Y53" s="57"/>
      <c r="Z53" s="57"/>
      <c r="AA53" s="57"/>
      <c r="AB53" s="57"/>
      <c r="AC53" s="57"/>
      <c r="AD53" s="57"/>
      <c r="AE53" s="57"/>
      <c r="AF53" s="57"/>
      <c r="AG53" s="57"/>
      <c r="AH53" s="57"/>
      <c r="AI53" s="57"/>
      <c r="AJ53" s="57"/>
      <c r="AK53" s="57"/>
      <c r="AL53" s="59"/>
      <c r="AM53" s="59"/>
      <c r="AN53" s="59"/>
      <c r="AO53" s="59"/>
      <c r="AP53" s="59"/>
      <c r="AQ53" s="59"/>
      <c r="AR53" s="61"/>
      <c r="AS53" s="61"/>
      <c r="AT53" s="61"/>
      <c r="AU53" s="61"/>
      <c r="AV53" s="61"/>
      <c r="AW53" s="85"/>
      <c r="AX53" s="62"/>
      <c r="AY53" s="61"/>
      <c r="AZ53" s="61"/>
      <c r="BA53" s="61"/>
      <c r="BB53" s="61"/>
      <c r="BC53" s="61"/>
      <c r="BD53" s="85"/>
      <c r="BE53" s="62"/>
      <c r="BF53" s="169"/>
    </row>
    <row r="54" spans="3:58" s="1" customFormat="1">
      <c r="C54" s="52"/>
      <c r="D54" s="61"/>
      <c r="E54" s="53"/>
      <c r="F54" s="54"/>
      <c r="G54" s="54"/>
      <c r="H54" s="55"/>
      <c r="I54" s="55"/>
      <c r="J54" s="55"/>
      <c r="K54" s="54"/>
      <c r="L54" s="56"/>
      <c r="M54" s="61"/>
      <c r="N54" s="48"/>
      <c r="O54" s="49"/>
      <c r="P54" s="58"/>
      <c r="Q54" s="60"/>
      <c r="R54" s="60"/>
      <c r="S54" s="84"/>
      <c r="T54" s="61"/>
      <c r="U54" s="57"/>
      <c r="V54" s="57"/>
      <c r="W54" s="57"/>
      <c r="X54" s="57"/>
      <c r="Y54" s="57"/>
      <c r="Z54" s="57"/>
      <c r="AA54" s="57"/>
      <c r="AB54" s="57"/>
      <c r="AC54" s="57"/>
      <c r="AD54" s="57"/>
      <c r="AE54" s="57"/>
      <c r="AF54" s="57"/>
      <c r="AG54" s="57"/>
      <c r="AH54" s="57"/>
      <c r="AI54" s="57"/>
      <c r="AJ54" s="57"/>
      <c r="AK54" s="57"/>
      <c r="AL54" s="59"/>
      <c r="AM54" s="59"/>
      <c r="AN54" s="59"/>
      <c r="AO54" s="59"/>
      <c r="AP54" s="59"/>
      <c r="AQ54" s="59"/>
      <c r="AR54" s="61"/>
      <c r="AS54" s="61"/>
      <c r="AT54" s="61"/>
      <c r="AU54" s="61"/>
      <c r="AV54" s="61"/>
      <c r="AW54" s="85"/>
      <c r="AX54" s="62"/>
      <c r="AY54" s="61"/>
      <c r="AZ54" s="61"/>
      <c r="BA54" s="61"/>
      <c r="BB54" s="61"/>
      <c r="BC54" s="61"/>
      <c r="BD54" s="85"/>
      <c r="BE54" s="62"/>
      <c r="BF54" s="169"/>
    </row>
    <row r="55" spans="3:58" s="1" customFormat="1">
      <c r="C55" s="52"/>
      <c r="D55" s="61"/>
      <c r="E55" s="53"/>
      <c r="F55" s="54"/>
      <c r="G55" s="54"/>
      <c r="H55" s="55"/>
      <c r="I55" s="55"/>
      <c r="J55" s="55"/>
      <c r="K55" s="54"/>
      <c r="L55" s="56"/>
      <c r="M55" s="61"/>
      <c r="N55" s="48"/>
      <c r="O55" s="49"/>
      <c r="P55" s="58"/>
      <c r="Q55" s="60"/>
      <c r="R55" s="60"/>
      <c r="S55" s="84"/>
      <c r="T55" s="61"/>
      <c r="U55" s="57"/>
      <c r="V55" s="57"/>
      <c r="W55" s="57"/>
      <c r="X55" s="57"/>
      <c r="Y55" s="57"/>
      <c r="Z55" s="57"/>
      <c r="AA55" s="57"/>
      <c r="AB55" s="57"/>
      <c r="AC55" s="57"/>
      <c r="AD55" s="57"/>
      <c r="AE55" s="57"/>
      <c r="AF55" s="57"/>
      <c r="AG55" s="57"/>
      <c r="AH55" s="57"/>
      <c r="AI55" s="57"/>
      <c r="AJ55" s="57"/>
      <c r="AK55" s="57"/>
      <c r="AL55" s="59"/>
      <c r="AM55" s="59"/>
      <c r="AN55" s="59"/>
      <c r="AO55" s="59"/>
      <c r="AP55" s="59"/>
      <c r="AQ55" s="59"/>
      <c r="AR55" s="61"/>
      <c r="AS55" s="61"/>
      <c r="AT55" s="61"/>
      <c r="AU55" s="61"/>
      <c r="AV55" s="61"/>
      <c r="AW55" s="85"/>
      <c r="AX55" s="62"/>
      <c r="AY55" s="61"/>
      <c r="AZ55" s="61"/>
      <c r="BA55" s="61"/>
      <c r="BB55" s="61"/>
      <c r="BC55" s="61"/>
      <c r="BD55" s="85"/>
      <c r="BE55" s="62"/>
      <c r="BF55" s="169"/>
    </row>
    <row r="56" spans="3:58" s="1" customFormat="1">
      <c r="C56" s="52"/>
      <c r="D56" s="61"/>
      <c r="E56" s="53"/>
      <c r="F56" s="54"/>
      <c r="G56" s="54"/>
      <c r="H56" s="55"/>
      <c r="I56" s="55"/>
      <c r="J56" s="55"/>
      <c r="K56" s="54"/>
      <c r="L56" s="56"/>
      <c r="M56" s="61"/>
      <c r="N56" s="48"/>
      <c r="O56" s="49"/>
      <c r="P56" s="58"/>
      <c r="Q56" s="60"/>
      <c r="R56" s="60"/>
      <c r="S56" s="84"/>
      <c r="T56" s="61"/>
      <c r="U56" s="61"/>
      <c r="V56" s="61"/>
      <c r="W56" s="61"/>
      <c r="X56" s="61"/>
      <c r="Y56" s="61"/>
      <c r="Z56" s="61"/>
      <c r="AA56" s="61"/>
      <c r="AB56" s="61"/>
      <c r="AC56" s="61"/>
      <c r="AD56" s="61"/>
      <c r="AE56" s="61"/>
      <c r="AF56" s="61"/>
      <c r="AG56" s="61"/>
      <c r="AH56" s="61"/>
      <c r="AI56" s="61"/>
      <c r="AJ56" s="61"/>
      <c r="AK56" s="61"/>
      <c r="AL56" s="59"/>
      <c r="AM56" s="59"/>
      <c r="AN56" s="59"/>
      <c r="AO56" s="59"/>
      <c r="AP56" s="59"/>
      <c r="AQ56" s="59"/>
      <c r="AR56" s="61"/>
      <c r="AS56" s="61"/>
      <c r="AT56" s="61"/>
      <c r="AU56" s="61"/>
      <c r="AV56" s="61"/>
      <c r="AW56" s="85"/>
      <c r="AX56" s="62"/>
      <c r="AY56" s="61"/>
      <c r="AZ56" s="61"/>
      <c r="BA56" s="61"/>
      <c r="BB56" s="61"/>
      <c r="BC56" s="61"/>
      <c r="BD56" s="85"/>
      <c r="BE56" s="62"/>
      <c r="BF56" s="169"/>
    </row>
    <row r="57" spans="3:58" s="1" customFormat="1">
      <c r="C57" s="52"/>
      <c r="D57" s="61"/>
      <c r="E57" s="53"/>
      <c r="F57" s="54"/>
      <c r="G57" s="54"/>
      <c r="H57" s="55"/>
      <c r="I57" s="55"/>
      <c r="J57" s="55"/>
      <c r="K57" s="54"/>
      <c r="L57" s="56"/>
      <c r="M57" s="61"/>
      <c r="N57" s="48"/>
      <c r="O57" s="49"/>
      <c r="P57" s="58"/>
      <c r="Q57" s="60"/>
      <c r="R57" s="60"/>
      <c r="S57" s="84"/>
      <c r="T57" s="61"/>
      <c r="U57" s="61"/>
      <c r="V57" s="61"/>
      <c r="W57" s="61"/>
      <c r="X57" s="61"/>
      <c r="Y57" s="61"/>
      <c r="Z57" s="61"/>
      <c r="AA57" s="61"/>
      <c r="AB57" s="61"/>
      <c r="AC57" s="61"/>
      <c r="AD57" s="61"/>
      <c r="AE57" s="61"/>
      <c r="AF57" s="61"/>
      <c r="AG57" s="61"/>
      <c r="AH57" s="61"/>
      <c r="AI57" s="61"/>
      <c r="AJ57" s="61"/>
      <c r="AK57" s="61"/>
      <c r="AL57" s="59"/>
      <c r="AM57" s="59"/>
      <c r="AN57" s="59"/>
      <c r="AO57" s="59"/>
      <c r="AP57" s="59"/>
      <c r="AQ57" s="59"/>
      <c r="AR57" s="61"/>
      <c r="AS57" s="61"/>
      <c r="AT57" s="61"/>
      <c r="AU57" s="61"/>
      <c r="AV57" s="61"/>
      <c r="AW57" s="85"/>
      <c r="AX57" s="62"/>
      <c r="AY57" s="61"/>
      <c r="AZ57" s="61"/>
      <c r="BA57" s="61"/>
      <c r="BB57" s="61"/>
      <c r="BC57" s="61"/>
      <c r="BD57" s="85"/>
      <c r="BE57" s="62"/>
      <c r="BF57" s="169"/>
    </row>
    <row r="58" spans="3:58" s="1" customFormat="1">
      <c r="C58" s="52"/>
      <c r="D58" s="61"/>
      <c r="E58" s="53"/>
      <c r="F58" s="54"/>
      <c r="G58" s="54"/>
      <c r="H58" s="55"/>
      <c r="I58" s="55"/>
      <c r="J58" s="55"/>
      <c r="K58" s="54"/>
      <c r="L58" s="56"/>
      <c r="M58" s="61"/>
      <c r="N58" s="48"/>
      <c r="O58" s="49"/>
      <c r="P58" s="58"/>
      <c r="Q58" s="60"/>
      <c r="R58" s="60"/>
      <c r="S58" s="84"/>
      <c r="T58" s="61"/>
      <c r="U58" s="61"/>
      <c r="V58" s="61"/>
      <c r="W58" s="61"/>
      <c r="X58" s="61"/>
      <c r="Y58" s="61"/>
      <c r="Z58" s="61"/>
      <c r="AA58" s="61"/>
      <c r="AB58" s="61"/>
      <c r="AC58" s="61"/>
      <c r="AD58" s="61"/>
      <c r="AE58" s="61"/>
      <c r="AF58" s="61"/>
      <c r="AG58" s="61"/>
      <c r="AH58" s="61"/>
      <c r="AI58" s="61"/>
      <c r="AJ58" s="61"/>
      <c r="AK58" s="61"/>
      <c r="AL58" s="59"/>
      <c r="AM58" s="59"/>
      <c r="AN58" s="59"/>
      <c r="AO58" s="59"/>
      <c r="AP58" s="59"/>
      <c r="AQ58" s="59"/>
      <c r="AR58" s="61"/>
      <c r="AS58" s="61"/>
      <c r="AT58" s="61"/>
      <c r="AU58" s="61"/>
      <c r="AV58" s="61"/>
      <c r="AW58" s="85"/>
      <c r="AX58" s="62"/>
      <c r="AY58" s="61"/>
      <c r="AZ58" s="61"/>
      <c r="BA58" s="61"/>
      <c r="BB58" s="61"/>
      <c r="BC58" s="61"/>
      <c r="BD58" s="85"/>
      <c r="BE58" s="62"/>
      <c r="BF58" s="169"/>
    </row>
    <row r="59" spans="3:58" s="1" customFormat="1">
      <c r="C59" s="52"/>
      <c r="D59" s="61"/>
      <c r="E59" s="53"/>
      <c r="F59" s="54"/>
      <c r="G59" s="54"/>
      <c r="H59" s="55"/>
      <c r="I59" s="55"/>
      <c r="J59" s="55"/>
      <c r="K59" s="54"/>
      <c r="L59" s="56"/>
      <c r="M59" s="61"/>
      <c r="N59" s="48"/>
      <c r="O59" s="49"/>
      <c r="P59" s="58"/>
      <c r="Q59" s="60"/>
      <c r="R59" s="60"/>
      <c r="S59" s="84"/>
      <c r="T59" s="61"/>
      <c r="U59" s="61"/>
      <c r="V59" s="61"/>
      <c r="W59" s="61"/>
      <c r="X59" s="61"/>
      <c r="Y59" s="61"/>
      <c r="Z59" s="61"/>
      <c r="AA59" s="61"/>
      <c r="AB59" s="61"/>
      <c r="AC59" s="61"/>
      <c r="AD59" s="61"/>
      <c r="AE59" s="61"/>
      <c r="AF59" s="61"/>
      <c r="AG59" s="61"/>
      <c r="AH59" s="61"/>
      <c r="AI59" s="61"/>
      <c r="AJ59" s="61"/>
      <c r="AK59" s="61"/>
      <c r="AL59" s="59"/>
      <c r="AM59" s="59"/>
      <c r="AN59" s="59"/>
      <c r="AO59" s="59"/>
      <c r="AP59" s="59"/>
      <c r="AQ59" s="59"/>
      <c r="AR59" s="61"/>
      <c r="AS59" s="61"/>
      <c r="AT59" s="61"/>
      <c r="AU59" s="61"/>
      <c r="AV59" s="61"/>
      <c r="AW59" s="85"/>
      <c r="AX59" s="62"/>
      <c r="AY59" s="61"/>
      <c r="AZ59" s="61"/>
      <c r="BA59" s="61"/>
      <c r="BB59" s="61"/>
      <c r="BC59" s="61"/>
      <c r="BD59" s="85"/>
      <c r="BE59" s="62"/>
      <c r="BF59" s="169"/>
    </row>
    <row r="60" spans="3:58" s="1" customFormat="1">
      <c r="C60" s="52"/>
      <c r="D60" s="61"/>
      <c r="E60" s="53"/>
      <c r="F60" s="54"/>
      <c r="G60" s="54"/>
      <c r="H60" s="55"/>
      <c r="I60" s="55"/>
      <c r="J60" s="55"/>
      <c r="K60" s="54"/>
      <c r="L60" s="56"/>
      <c r="M60" s="61"/>
      <c r="N60" s="48"/>
      <c r="O60" s="49"/>
      <c r="P60" s="58"/>
      <c r="Q60" s="60"/>
      <c r="R60" s="60"/>
      <c r="S60" s="84"/>
      <c r="T60" s="61"/>
      <c r="U60" s="61"/>
      <c r="V60" s="61"/>
      <c r="W60" s="61"/>
      <c r="X60" s="61"/>
      <c r="Y60" s="61"/>
      <c r="Z60" s="61"/>
      <c r="AA60" s="61"/>
      <c r="AB60" s="61"/>
      <c r="AC60" s="61"/>
      <c r="AD60" s="61"/>
      <c r="AE60" s="61"/>
      <c r="AF60" s="61"/>
      <c r="AG60" s="61"/>
      <c r="AH60" s="61"/>
      <c r="AI60" s="61"/>
      <c r="AJ60" s="61"/>
      <c r="AK60" s="61"/>
      <c r="AL60" s="59"/>
      <c r="AM60" s="59"/>
      <c r="AN60" s="59"/>
      <c r="AO60" s="59"/>
      <c r="AP60" s="59"/>
      <c r="AQ60" s="59"/>
      <c r="AR60" s="61"/>
      <c r="AS60" s="61"/>
      <c r="AT60" s="61"/>
      <c r="AU60" s="61"/>
      <c r="AV60" s="61"/>
      <c r="AW60" s="85"/>
      <c r="AX60" s="62"/>
      <c r="AY60" s="61"/>
      <c r="AZ60" s="61"/>
      <c r="BA60" s="61"/>
      <c r="BB60" s="61"/>
      <c r="BC60" s="61"/>
      <c r="BD60" s="85"/>
      <c r="BE60" s="62"/>
      <c r="BF60" s="169"/>
    </row>
    <row r="61" spans="3:58" s="1" customFormat="1">
      <c r="C61" s="17"/>
      <c r="D61" s="79"/>
      <c r="H61" s="95"/>
      <c r="I61" s="95"/>
      <c r="J61" s="95"/>
      <c r="K61" s="77"/>
      <c r="L61" s="77"/>
      <c r="T61" s="83"/>
      <c r="AL61" s="77"/>
      <c r="AM61" s="77"/>
      <c r="AN61" s="77"/>
      <c r="AO61" s="77"/>
      <c r="AP61" s="77"/>
      <c r="AQ61" s="77"/>
    </row>
    <row r="62" spans="3:58" s="1" customFormat="1">
      <c r="C62" s="17"/>
      <c r="D62" s="79"/>
      <c r="H62" s="95"/>
      <c r="I62" s="95"/>
      <c r="J62" s="95"/>
      <c r="K62" s="77"/>
      <c r="L62" s="77"/>
      <c r="P62" s="77"/>
      <c r="T62" s="83"/>
      <c r="AL62" s="77"/>
      <c r="AM62" s="77"/>
      <c r="AN62" s="77"/>
      <c r="AO62" s="77"/>
      <c r="AP62" s="77"/>
      <c r="AQ62" s="77"/>
    </row>
    <row r="63" spans="3:58" s="1" customFormat="1">
      <c r="C63" s="17"/>
      <c r="D63" s="79"/>
      <c r="H63" s="95"/>
      <c r="I63" s="95"/>
      <c r="J63" s="95"/>
      <c r="K63" s="77"/>
      <c r="L63" s="77"/>
      <c r="P63" s="77"/>
      <c r="T63" s="83"/>
      <c r="AL63" s="77"/>
      <c r="AM63" s="77"/>
      <c r="AN63" s="77"/>
      <c r="AO63" s="77"/>
      <c r="AP63" s="77"/>
      <c r="AQ63" s="77"/>
    </row>
    <row r="64" spans="3:58" s="1" customFormat="1">
      <c r="C64" s="17"/>
      <c r="D64" s="79"/>
      <c r="H64" s="95"/>
      <c r="I64" s="95"/>
      <c r="J64" s="95"/>
      <c r="K64" s="77"/>
      <c r="L64" s="77"/>
      <c r="P64" s="77"/>
      <c r="T64" s="83"/>
      <c r="AL64" s="77"/>
      <c r="AM64" s="77"/>
      <c r="AN64" s="77"/>
      <c r="AO64" s="77"/>
      <c r="AP64" s="77"/>
      <c r="AQ64" s="77"/>
    </row>
    <row r="65" spans="3:43" s="1" customFormat="1">
      <c r="C65" s="17"/>
      <c r="D65" s="79"/>
      <c r="H65" s="95"/>
      <c r="I65" s="95"/>
      <c r="J65" s="95"/>
      <c r="K65" s="77"/>
      <c r="L65" s="77"/>
      <c r="P65" s="77"/>
      <c r="T65" s="83"/>
      <c r="AL65" s="77"/>
      <c r="AM65" s="77"/>
      <c r="AN65" s="77"/>
      <c r="AO65" s="77"/>
      <c r="AP65" s="77"/>
      <c r="AQ65" s="77"/>
    </row>
    <row r="66" spans="3:43" s="1" customFormat="1">
      <c r="C66" s="17"/>
      <c r="D66" s="79"/>
      <c r="H66" s="95"/>
      <c r="I66" s="95"/>
      <c r="J66" s="95"/>
      <c r="K66" s="77"/>
      <c r="L66" s="77"/>
      <c r="P66" s="77"/>
      <c r="T66" s="83"/>
      <c r="AL66" s="77"/>
      <c r="AM66" s="77"/>
      <c r="AN66" s="77"/>
      <c r="AO66" s="77"/>
      <c r="AP66" s="77"/>
      <c r="AQ66" s="77"/>
    </row>
    <row r="67" spans="3:43" s="1" customFormat="1">
      <c r="C67" s="17"/>
      <c r="D67" s="79"/>
      <c r="H67" s="95"/>
      <c r="I67" s="95"/>
      <c r="J67" s="95"/>
      <c r="K67" s="77"/>
      <c r="L67" s="77"/>
      <c r="P67" s="77"/>
      <c r="T67" s="83"/>
      <c r="AL67" s="77"/>
      <c r="AM67" s="77"/>
      <c r="AN67" s="77"/>
      <c r="AO67" s="77"/>
      <c r="AP67" s="77"/>
      <c r="AQ67" s="77"/>
    </row>
    <row r="68" spans="3:43" s="1" customFormat="1">
      <c r="C68" s="17"/>
      <c r="D68" s="79"/>
      <c r="H68" s="95"/>
      <c r="I68" s="95"/>
      <c r="J68" s="95"/>
      <c r="K68" s="77"/>
      <c r="L68" s="77"/>
      <c r="P68" s="77"/>
      <c r="T68" s="83"/>
      <c r="AL68" s="77"/>
      <c r="AM68" s="77"/>
      <c r="AN68" s="77"/>
      <c r="AO68" s="77"/>
      <c r="AP68" s="77"/>
      <c r="AQ68" s="77"/>
    </row>
    <row r="69" spans="3:43" s="1" customFormat="1">
      <c r="C69" s="17"/>
      <c r="D69" s="79"/>
      <c r="H69" s="95"/>
      <c r="I69" s="95"/>
      <c r="J69" s="95"/>
      <c r="K69" s="77"/>
      <c r="L69" s="77"/>
      <c r="P69" s="77"/>
      <c r="T69" s="83"/>
      <c r="AL69" s="77"/>
      <c r="AM69" s="77"/>
      <c r="AN69" s="77"/>
      <c r="AO69" s="77"/>
      <c r="AP69" s="77"/>
      <c r="AQ69" s="77"/>
    </row>
    <row r="70" spans="3:43" s="1" customFormat="1">
      <c r="C70" s="17"/>
      <c r="D70" s="79"/>
      <c r="H70" s="95"/>
      <c r="I70" s="95"/>
      <c r="J70" s="95"/>
      <c r="K70" s="77"/>
      <c r="L70" s="77"/>
      <c r="P70" s="77"/>
      <c r="T70" s="83"/>
      <c r="AL70" s="77"/>
      <c r="AM70" s="77"/>
      <c r="AN70" s="77"/>
      <c r="AO70" s="77"/>
      <c r="AP70" s="77"/>
      <c r="AQ70" s="77"/>
    </row>
    <row r="71" spans="3:43" s="1" customFormat="1">
      <c r="C71" s="17"/>
      <c r="D71" s="79"/>
      <c r="H71" s="95"/>
      <c r="I71" s="95"/>
      <c r="J71" s="95"/>
      <c r="K71" s="77"/>
      <c r="L71" s="77"/>
      <c r="P71" s="77"/>
      <c r="T71" s="83"/>
      <c r="AL71" s="77"/>
      <c r="AM71" s="77"/>
      <c r="AN71" s="77"/>
      <c r="AO71" s="77"/>
      <c r="AP71" s="77"/>
      <c r="AQ71" s="77"/>
    </row>
    <row r="72" spans="3:43" s="1" customFormat="1">
      <c r="C72" s="17"/>
      <c r="D72" s="79"/>
      <c r="H72" s="95"/>
      <c r="I72" s="95"/>
      <c r="J72" s="95"/>
      <c r="K72" s="77"/>
      <c r="L72" s="77"/>
      <c r="P72" s="77"/>
      <c r="T72" s="83"/>
      <c r="AL72" s="77"/>
      <c r="AM72" s="77"/>
      <c r="AN72" s="77"/>
      <c r="AO72" s="77"/>
      <c r="AP72" s="77"/>
      <c r="AQ72" s="77"/>
    </row>
    <row r="73" spans="3:43" s="1" customFormat="1">
      <c r="C73" s="17"/>
      <c r="D73" s="79"/>
      <c r="H73" s="95"/>
      <c r="I73" s="95"/>
      <c r="J73" s="95"/>
      <c r="K73" s="77"/>
      <c r="L73" s="77"/>
      <c r="P73" s="77"/>
      <c r="T73" s="83"/>
      <c r="AL73" s="77"/>
      <c r="AM73" s="77"/>
      <c r="AN73" s="77"/>
      <c r="AO73" s="77"/>
      <c r="AP73" s="77"/>
      <c r="AQ73" s="77"/>
    </row>
    <row r="74" spans="3:43" s="1" customFormat="1">
      <c r="C74" s="17"/>
      <c r="D74" s="79"/>
      <c r="H74" s="95"/>
      <c r="I74" s="95"/>
      <c r="J74" s="95"/>
      <c r="K74" s="77"/>
      <c r="L74" s="77"/>
      <c r="P74" s="77"/>
      <c r="T74" s="83"/>
      <c r="AL74" s="77"/>
      <c r="AM74" s="77"/>
      <c r="AN74" s="77"/>
      <c r="AO74" s="77"/>
      <c r="AP74" s="77"/>
      <c r="AQ74" s="77"/>
    </row>
    <row r="75" spans="3:43" s="1" customFormat="1">
      <c r="C75" s="17"/>
      <c r="D75" s="79"/>
      <c r="H75" s="95"/>
      <c r="I75" s="95"/>
      <c r="J75" s="95"/>
      <c r="K75" s="77"/>
      <c r="L75" s="77"/>
      <c r="P75" s="77"/>
      <c r="T75" s="83"/>
      <c r="AL75" s="77"/>
      <c r="AM75" s="77"/>
      <c r="AN75" s="77"/>
      <c r="AO75" s="77"/>
      <c r="AP75" s="77"/>
      <c r="AQ75" s="77"/>
    </row>
    <row r="76" spans="3:43" s="1" customFormat="1">
      <c r="C76" s="17"/>
      <c r="D76" s="79"/>
      <c r="H76" s="95"/>
      <c r="I76" s="95"/>
      <c r="J76" s="95"/>
      <c r="K76" s="77"/>
      <c r="L76" s="77"/>
      <c r="P76" s="77"/>
      <c r="T76" s="83"/>
      <c r="AL76" s="77"/>
      <c r="AM76" s="77"/>
      <c r="AN76" s="77"/>
      <c r="AO76" s="77"/>
      <c r="AP76" s="77"/>
      <c r="AQ76" s="77"/>
    </row>
    <row r="77" spans="3:43" s="1" customFormat="1">
      <c r="C77" s="17"/>
      <c r="D77" s="79"/>
      <c r="H77" s="95"/>
      <c r="I77" s="95"/>
      <c r="J77" s="95"/>
      <c r="K77" s="77"/>
      <c r="L77" s="77"/>
      <c r="P77" s="77"/>
      <c r="T77" s="83"/>
      <c r="AL77" s="77"/>
      <c r="AM77" s="77"/>
      <c r="AN77" s="77"/>
      <c r="AO77" s="77"/>
      <c r="AP77" s="77"/>
      <c r="AQ77" s="77"/>
    </row>
    <row r="78" spans="3:43" s="1" customFormat="1">
      <c r="C78" s="17"/>
      <c r="D78" s="79"/>
      <c r="H78" s="95"/>
      <c r="I78" s="95"/>
      <c r="J78" s="95"/>
      <c r="K78" s="77"/>
      <c r="L78" s="77"/>
      <c r="P78" s="77"/>
      <c r="T78" s="83"/>
      <c r="AL78" s="77"/>
      <c r="AM78" s="77"/>
      <c r="AN78" s="77"/>
      <c r="AO78" s="77"/>
      <c r="AP78" s="77"/>
      <c r="AQ78" s="77"/>
    </row>
    <row r="79" spans="3:43" s="1" customFormat="1">
      <c r="C79" s="17"/>
      <c r="D79" s="79"/>
      <c r="H79" s="95"/>
      <c r="I79" s="95"/>
      <c r="J79" s="95"/>
      <c r="K79" s="77"/>
      <c r="L79" s="77"/>
      <c r="P79" s="77"/>
      <c r="T79" s="83"/>
      <c r="AL79" s="77"/>
      <c r="AM79" s="77"/>
      <c r="AN79" s="77"/>
      <c r="AO79" s="77"/>
      <c r="AP79" s="77"/>
      <c r="AQ79" s="77"/>
    </row>
    <row r="80" spans="3:43" s="1" customFormat="1">
      <c r="C80" s="17"/>
      <c r="D80" s="79"/>
      <c r="H80" s="95"/>
      <c r="I80" s="95"/>
      <c r="J80" s="95"/>
      <c r="K80" s="77"/>
      <c r="L80" s="77"/>
      <c r="P80" s="77"/>
      <c r="T80" s="83"/>
      <c r="AL80" s="77"/>
      <c r="AM80" s="77"/>
      <c r="AN80" s="77"/>
      <c r="AO80" s="77"/>
      <c r="AP80" s="77"/>
      <c r="AQ80" s="77"/>
    </row>
    <row r="81" spans="3:43" s="1" customFormat="1">
      <c r="C81" s="17"/>
      <c r="D81" s="79"/>
      <c r="H81" s="95"/>
      <c r="I81" s="95"/>
      <c r="J81" s="95"/>
      <c r="K81" s="77"/>
      <c r="L81" s="77"/>
      <c r="P81" s="77"/>
      <c r="T81" s="83"/>
      <c r="AL81" s="77"/>
      <c r="AM81" s="77"/>
      <c r="AN81" s="77"/>
      <c r="AO81" s="77"/>
      <c r="AP81" s="77"/>
      <c r="AQ81" s="77"/>
    </row>
    <row r="82" spans="3:43" s="1" customFormat="1">
      <c r="C82" s="17"/>
      <c r="D82" s="79"/>
      <c r="H82" s="95"/>
      <c r="I82" s="95"/>
      <c r="J82" s="95"/>
      <c r="K82" s="77"/>
      <c r="L82" s="77"/>
      <c r="P82" s="77"/>
      <c r="T82" s="83"/>
      <c r="AL82" s="77"/>
      <c r="AM82" s="77"/>
      <c r="AN82" s="77"/>
      <c r="AO82" s="77"/>
      <c r="AP82" s="77"/>
      <c r="AQ82" s="77"/>
    </row>
    <row r="83" spans="3:43" s="1" customFormat="1">
      <c r="C83" s="17"/>
      <c r="D83" s="79"/>
      <c r="H83" s="95"/>
      <c r="I83" s="95"/>
      <c r="J83" s="95"/>
      <c r="K83" s="77"/>
      <c r="L83" s="77"/>
      <c r="P83" s="77"/>
      <c r="T83" s="83"/>
      <c r="AL83" s="77"/>
      <c r="AM83" s="77"/>
      <c r="AN83" s="77"/>
      <c r="AO83" s="77"/>
      <c r="AP83" s="77"/>
      <c r="AQ83" s="77"/>
    </row>
    <row r="84" spans="3:43" s="1" customFormat="1">
      <c r="C84" s="17"/>
      <c r="D84" s="79"/>
      <c r="H84" s="95"/>
      <c r="I84" s="95"/>
      <c r="J84" s="95"/>
      <c r="K84" s="77"/>
      <c r="L84" s="77"/>
      <c r="P84" s="77"/>
      <c r="T84" s="83"/>
      <c r="AL84" s="77"/>
      <c r="AM84" s="77"/>
      <c r="AN84" s="77"/>
      <c r="AO84" s="77"/>
      <c r="AP84" s="77"/>
      <c r="AQ84" s="77"/>
    </row>
    <row r="85" spans="3:43" s="1" customFormat="1">
      <c r="C85" s="17"/>
      <c r="D85" s="79"/>
      <c r="H85" s="95"/>
      <c r="I85" s="95"/>
      <c r="J85" s="95"/>
      <c r="K85" s="77"/>
      <c r="L85" s="77"/>
      <c r="P85" s="77"/>
      <c r="T85" s="83"/>
      <c r="AL85" s="77"/>
      <c r="AM85" s="77"/>
      <c r="AN85" s="77"/>
      <c r="AO85" s="77"/>
      <c r="AP85" s="77"/>
      <c r="AQ85" s="77"/>
    </row>
    <row r="86" spans="3:43" s="1" customFormat="1">
      <c r="C86" s="17"/>
      <c r="D86" s="79"/>
      <c r="H86" s="95"/>
      <c r="I86" s="95"/>
      <c r="J86" s="95"/>
      <c r="K86" s="77"/>
      <c r="L86" s="77"/>
      <c r="P86" s="77"/>
      <c r="T86" s="83"/>
      <c r="AL86" s="77"/>
      <c r="AM86" s="77"/>
      <c r="AN86" s="77"/>
      <c r="AO86" s="77"/>
      <c r="AP86" s="77"/>
      <c r="AQ86" s="77"/>
    </row>
    <row r="87" spans="3:43" s="1" customFormat="1">
      <c r="C87" s="17"/>
      <c r="D87" s="79"/>
      <c r="H87" s="95"/>
      <c r="I87" s="95"/>
      <c r="J87" s="95"/>
      <c r="K87" s="77"/>
      <c r="L87" s="77"/>
      <c r="P87" s="77"/>
      <c r="T87" s="83"/>
      <c r="AL87" s="77"/>
      <c r="AM87" s="77"/>
      <c r="AN87" s="77"/>
      <c r="AO87" s="77"/>
      <c r="AP87" s="77"/>
      <c r="AQ87" s="77"/>
    </row>
    <row r="88" spans="3:43" s="1" customFormat="1">
      <c r="C88" s="17"/>
      <c r="D88" s="79"/>
      <c r="H88" s="95"/>
      <c r="I88" s="95"/>
      <c r="J88" s="95"/>
      <c r="K88" s="77"/>
      <c r="L88" s="77"/>
      <c r="P88" s="77"/>
      <c r="T88" s="83"/>
      <c r="AL88" s="77"/>
      <c r="AM88" s="77"/>
      <c r="AN88" s="77"/>
      <c r="AO88" s="77"/>
      <c r="AP88" s="77"/>
      <c r="AQ88" s="77"/>
    </row>
    <row r="89" spans="3:43" s="1" customFormat="1">
      <c r="C89" s="17"/>
      <c r="D89" s="79"/>
      <c r="H89" s="95"/>
      <c r="I89" s="95"/>
      <c r="J89" s="95"/>
      <c r="K89" s="77"/>
      <c r="L89" s="77"/>
      <c r="P89" s="77"/>
      <c r="T89" s="83"/>
      <c r="AL89" s="77"/>
      <c r="AM89" s="77"/>
      <c r="AN89" s="77"/>
      <c r="AO89" s="77"/>
      <c r="AP89" s="77"/>
      <c r="AQ89" s="77"/>
    </row>
    <row r="90" spans="3:43" s="1" customFormat="1">
      <c r="C90" s="17"/>
      <c r="D90" s="79"/>
      <c r="H90" s="95"/>
      <c r="I90" s="95"/>
      <c r="J90" s="95"/>
      <c r="K90" s="77"/>
      <c r="L90" s="77"/>
      <c r="P90" s="77"/>
      <c r="T90" s="83"/>
      <c r="AL90" s="77"/>
      <c r="AM90" s="77"/>
      <c r="AN90" s="77"/>
      <c r="AO90" s="77"/>
      <c r="AP90" s="77"/>
      <c r="AQ90" s="77"/>
    </row>
    <row r="91" spans="3:43" s="1" customFormat="1">
      <c r="C91" s="17"/>
      <c r="D91" s="79"/>
      <c r="H91" s="95"/>
      <c r="I91" s="95"/>
      <c r="J91" s="95"/>
      <c r="K91" s="77"/>
      <c r="L91" s="77"/>
      <c r="P91" s="77"/>
      <c r="T91" s="83"/>
      <c r="AL91" s="77"/>
      <c r="AM91" s="77"/>
      <c r="AN91" s="77"/>
      <c r="AO91" s="77"/>
      <c r="AP91" s="77"/>
      <c r="AQ91" s="77"/>
    </row>
    <row r="92" spans="3:43" s="1" customFormat="1">
      <c r="C92" s="17"/>
      <c r="D92" s="79"/>
      <c r="H92" s="95"/>
      <c r="I92" s="95"/>
      <c r="J92" s="95"/>
      <c r="K92" s="77"/>
      <c r="L92" s="77"/>
      <c r="P92" s="77"/>
      <c r="T92" s="83"/>
      <c r="AL92" s="77"/>
      <c r="AM92" s="77"/>
      <c r="AN92" s="77"/>
      <c r="AO92" s="77"/>
      <c r="AP92" s="77"/>
      <c r="AQ92" s="77"/>
    </row>
    <row r="93" spans="3:43" s="1" customFormat="1">
      <c r="C93" s="17"/>
      <c r="D93" s="79"/>
      <c r="H93" s="95"/>
      <c r="I93" s="95"/>
      <c r="J93" s="95"/>
      <c r="K93" s="77"/>
      <c r="L93" s="77"/>
      <c r="P93" s="77"/>
      <c r="T93" s="83"/>
      <c r="AL93" s="77"/>
      <c r="AM93" s="77"/>
      <c r="AN93" s="77"/>
      <c r="AO93" s="77"/>
      <c r="AP93" s="77"/>
      <c r="AQ93" s="77"/>
    </row>
    <row r="94" spans="3:43" s="1" customFormat="1">
      <c r="C94" s="17"/>
      <c r="D94" s="79"/>
      <c r="H94" s="95"/>
      <c r="I94" s="95"/>
      <c r="J94" s="95"/>
      <c r="K94" s="77"/>
      <c r="L94" s="77"/>
      <c r="P94" s="77"/>
      <c r="T94" s="83"/>
      <c r="AL94" s="77"/>
      <c r="AM94" s="77"/>
      <c r="AN94" s="77"/>
      <c r="AO94" s="77"/>
      <c r="AP94" s="77"/>
      <c r="AQ94" s="77"/>
    </row>
    <row r="95" spans="3:43" s="1" customFormat="1">
      <c r="C95" s="17"/>
      <c r="D95" s="79"/>
      <c r="H95" s="95"/>
      <c r="I95" s="95"/>
      <c r="J95" s="95"/>
      <c r="K95" s="77"/>
      <c r="L95" s="77"/>
      <c r="P95" s="77"/>
      <c r="T95" s="83"/>
      <c r="AL95" s="77"/>
      <c r="AM95" s="77"/>
      <c r="AN95" s="77"/>
      <c r="AO95" s="77"/>
      <c r="AP95" s="77"/>
      <c r="AQ95" s="77"/>
    </row>
    <row r="96" spans="3:43" s="1" customFormat="1">
      <c r="C96" s="17"/>
      <c r="D96" s="79"/>
      <c r="H96" s="95"/>
      <c r="I96" s="95"/>
      <c r="J96" s="95"/>
      <c r="K96" s="77"/>
      <c r="L96" s="77"/>
      <c r="P96" s="77"/>
      <c r="T96" s="83"/>
      <c r="AL96" s="77"/>
      <c r="AM96" s="77"/>
      <c r="AN96" s="77"/>
      <c r="AO96" s="77"/>
      <c r="AP96" s="77"/>
      <c r="AQ96" s="77"/>
    </row>
    <row r="97" spans="3:43" s="1" customFormat="1">
      <c r="C97" s="17"/>
      <c r="D97" s="79"/>
      <c r="H97" s="95"/>
      <c r="I97" s="95"/>
      <c r="J97" s="95"/>
      <c r="K97" s="77"/>
      <c r="L97" s="77"/>
      <c r="P97" s="77"/>
      <c r="T97" s="83"/>
      <c r="AL97" s="77"/>
      <c r="AM97" s="77"/>
      <c r="AN97" s="77"/>
      <c r="AO97" s="77"/>
      <c r="AP97" s="77"/>
      <c r="AQ97" s="77"/>
    </row>
    <row r="98" spans="3:43" s="1" customFormat="1">
      <c r="C98" s="17"/>
      <c r="D98" s="79"/>
      <c r="H98" s="95"/>
      <c r="I98" s="95"/>
      <c r="J98" s="95"/>
      <c r="K98" s="77"/>
      <c r="L98" s="77"/>
      <c r="P98" s="77"/>
      <c r="T98" s="83"/>
      <c r="AL98" s="77"/>
      <c r="AM98" s="77"/>
      <c r="AN98" s="77"/>
      <c r="AO98" s="77"/>
      <c r="AP98" s="77"/>
      <c r="AQ98" s="77"/>
    </row>
    <row r="99" spans="3:43" s="1" customFormat="1">
      <c r="C99" s="17"/>
      <c r="D99" s="79"/>
      <c r="H99" s="95"/>
      <c r="I99" s="95"/>
      <c r="J99" s="95"/>
      <c r="K99" s="77"/>
      <c r="L99" s="77"/>
      <c r="P99" s="77"/>
      <c r="T99" s="83"/>
      <c r="AL99" s="77"/>
      <c r="AM99" s="77"/>
      <c r="AN99" s="77"/>
      <c r="AO99" s="77"/>
      <c r="AP99" s="77"/>
      <c r="AQ99" s="77"/>
    </row>
    <row r="100" spans="3:43" s="1" customFormat="1">
      <c r="C100" s="17"/>
      <c r="D100" s="79"/>
      <c r="H100" s="95"/>
      <c r="I100" s="95"/>
      <c r="J100" s="95"/>
      <c r="K100" s="77"/>
      <c r="L100" s="77"/>
      <c r="P100" s="77"/>
      <c r="T100" s="83"/>
      <c r="AL100" s="77"/>
      <c r="AM100" s="77"/>
      <c r="AN100" s="77"/>
      <c r="AO100" s="77"/>
      <c r="AP100" s="77"/>
      <c r="AQ100" s="77"/>
    </row>
    <row r="101" spans="3:43" s="1" customFormat="1">
      <c r="C101" s="17"/>
      <c r="D101" s="79"/>
      <c r="H101" s="95"/>
      <c r="I101" s="95"/>
      <c r="J101" s="95"/>
      <c r="K101" s="77"/>
      <c r="L101" s="77"/>
      <c r="P101" s="77"/>
      <c r="T101" s="83"/>
      <c r="AL101" s="77"/>
      <c r="AM101" s="77"/>
      <c r="AN101" s="77"/>
      <c r="AO101" s="77"/>
      <c r="AP101" s="77"/>
      <c r="AQ101" s="77"/>
    </row>
    <row r="102" spans="3:43" s="1" customFormat="1">
      <c r="C102" s="17"/>
      <c r="D102" s="79"/>
      <c r="H102" s="95"/>
      <c r="I102" s="95"/>
      <c r="J102" s="95"/>
      <c r="K102" s="77"/>
      <c r="L102" s="77"/>
      <c r="P102" s="77"/>
      <c r="T102" s="83"/>
      <c r="AL102" s="77"/>
      <c r="AM102" s="77"/>
      <c r="AN102" s="77"/>
      <c r="AO102" s="77"/>
      <c r="AP102" s="77"/>
      <c r="AQ102" s="77"/>
    </row>
    <row r="103" spans="3:43" s="1" customFormat="1">
      <c r="C103" s="17"/>
      <c r="D103" s="79"/>
      <c r="H103" s="95"/>
      <c r="I103" s="95"/>
      <c r="J103" s="95"/>
      <c r="K103" s="77"/>
      <c r="L103" s="77"/>
      <c r="P103" s="77"/>
      <c r="T103" s="83"/>
      <c r="AL103" s="77"/>
      <c r="AM103" s="77"/>
      <c r="AN103" s="77"/>
      <c r="AO103" s="77"/>
      <c r="AP103" s="77"/>
      <c r="AQ103" s="77"/>
    </row>
    <row r="104" spans="3:43" s="1" customFormat="1">
      <c r="C104" s="17"/>
      <c r="D104" s="79"/>
      <c r="H104" s="95"/>
      <c r="I104" s="95"/>
      <c r="J104" s="95"/>
      <c r="K104" s="77"/>
      <c r="L104" s="77"/>
      <c r="P104" s="77"/>
      <c r="T104" s="83"/>
      <c r="AL104" s="77"/>
      <c r="AM104" s="77"/>
      <c r="AN104" s="77"/>
      <c r="AO104" s="77"/>
      <c r="AP104" s="77"/>
      <c r="AQ104" s="77"/>
    </row>
    <row r="105" spans="3:43" s="1" customFormat="1">
      <c r="C105" s="17"/>
      <c r="D105" s="79"/>
      <c r="H105" s="95"/>
      <c r="I105" s="95"/>
      <c r="J105" s="95"/>
      <c r="K105" s="77"/>
      <c r="L105" s="77"/>
      <c r="P105" s="77"/>
      <c r="T105" s="83"/>
      <c r="AL105" s="77"/>
      <c r="AM105" s="77"/>
      <c r="AN105" s="77"/>
      <c r="AO105" s="77"/>
      <c r="AP105" s="77"/>
      <c r="AQ105" s="77"/>
    </row>
    <row r="106" spans="3:43" s="1" customFormat="1">
      <c r="C106" s="17"/>
      <c r="D106" s="79"/>
      <c r="H106" s="95"/>
      <c r="I106" s="95"/>
      <c r="J106" s="95"/>
      <c r="K106" s="77"/>
      <c r="L106" s="77"/>
      <c r="P106" s="77"/>
      <c r="T106" s="83"/>
      <c r="AL106" s="77"/>
      <c r="AM106" s="77"/>
      <c r="AN106" s="77"/>
      <c r="AO106" s="77"/>
      <c r="AP106" s="77"/>
      <c r="AQ106" s="77"/>
    </row>
    <row r="107" spans="3:43" s="1" customFormat="1">
      <c r="C107" s="17"/>
      <c r="D107" s="79"/>
      <c r="H107" s="95"/>
      <c r="I107" s="95"/>
      <c r="J107" s="95"/>
      <c r="K107" s="77"/>
      <c r="L107" s="77"/>
      <c r="P107" s="77"/>
      <c r="T107" s="83"/>
      <c r="AL107" s="77"/>
      <c r="AM107" s="77"/>
      <c r="AN107" s="77"/>
      <c r="AO107" s="77"/>
      <c r="AP107" s="77"/>
      <c r="AQ107" s="77"/>
    </row>
    <row r="108" spans="3:43" s="1" customFormat="1">
      <c r="C108" s="17"/>
      <c r="D108" s="79"/>
      <c r="H108" s="95"/>
      <c r="I108" s="95"/>
      <c r="J108" s="95"/>
      <c r="K108" s="77"/>
      <c r="L108" s="77"/>
      <c r="P108" s="77"/>
      <c r="T108" s="83"/>
      <c r="AL108" s="77"/>
      <c r="AM108" s="77"/>
      <c r="AN108" s="77"/>
      <c r="AO108" s="77"/>
      <c r="AP108" s="77"/>
      <c r="AQ108" s="77"/>
    </row>
    <row r="109" spans="3:43" s="1" customFormat="1">
      <c r="C109" s="17"/>
      <c r="D109" s="79"/>
      <c r="H109" s="95"/>
      <c r="I109" s="95"/>
      <c r="J109" s="95"/>
      <c r="K109" s="77"/>
      <c r="L109" s="77"/>
      <c r="P109" s="77"/>
      <c r="T109" s="83"/>
      <c r="AL109" s="77"/>
      <c r="AM109" s="77"/>
      <c r="AN109" s="77"/>
      <c r="AO109" s="77"/>
      <c r="AP109" s="77"/>
      <c r="AQ109" s="77"/>
    </row>
    <row r="110" spans="3:43" s="1" customFormat="1">
      <c r="C110" s="17"/>
      <c r="D110" s="79"/>
      <c r="H110" s="95"/>
      <c r="I110" s="95"/>
      <c r="J110" s="95"/>
      <c r="K110" s="77"/>
      <c r="L110" s="77"/>
      <c r="P110" s="77"/>
      <c r="T110" s="83"/>
      <c r="AL110" s="77"/>
      <c r="AM110" s="77"/>
      <c r="AN110" s="77"/>
      <c r="AO110" s="77"/>
      <c r="AP110" s="77"/>
      <c r="AQ110" s="77"/>
    </row>
    <row r="111" spans="3:43" s="1" customFormat="1">
      <c r="C111" s="17"/>
      <c r="D111" s="79"/>
      <c r="H111" s="95"/>
      <c r="I111" s="95"/>
      <c r="J111" s="95"/>
      <c r="K111" s="77"/>
      <c r="L111" s="77"/>
      <c r="P111" s="77"/>
      <c r="T111" s="83"/>
      <c r="AL111" s="77"/>
      <c r="AM111" s="77"/>
      <c r="AN111" s="77"/>
      <c r="AO111" s="77"/>
      <c r="AP111" s="77"/>
      <c r="AQ111" s="77"/>
    </row>
    <row r="112" spans="3:43" s="1" customFormat="1">
      <c r="C112" s="17"/>
      <c r="D112" s="79"/>
      <c r="H112" s="95"/>
      <c r="I112" s="95"/>
      <c r="J112" s="95"/>
      <c r="K112" s="77"/>
      <c r="L112" s="77"/>
      <c r="P112" s="77"/>
      <c r="T112" s="83"/>
      <c r="AL112" s="77"/>
      <c r="AM112" s="77"/>
      <c r="AN112" s="77"/>
      <c r="AO112" s="77"/>
      <c r="AP112" s="77"/>
      <c r="AQ112" s="77"/>
    </row>
    <row r="113" spans="3:43" s="1" customFormat="1">
      <c r="C113" s="17"/>
      <c r="D113" s="79"/>
      <c r="H113" s="95"/>
      <c r="I113" s="95"/>
      <c r="J113" s="95"/>
      <c r="K113" s="77"/>
      <c r="L113" s="77"/>
      <c r="P113" s="77"/>
      <c r="T113" s="83"/>
      <c r="AL113" s="77"/>
      <c r="AM113" s="77"/>
      <c r="AN113" s="77"/>
      <c r="AO113" s="77"/>
      <c r="AP113" s="77"/>
      <c r="AQ113" s="77"/>
    </row>
    <row r="114" spans="3:43" s="1" customFormat="1">
      <c r="C114" s="17"/>
      <c r="D114" s="79"/>
      <c r="H114" s="95"/>
      <c r="I114" s="95"/>
      <c r="J114" s="95"/>
      <c r="K114" s="77"/>
      <c r="L114" s="77"/>
      <c r="P114" s="77"/>
      <c r="T114" s="83"/>
      <c r="AL114" s="77"/>
      <c r="AM114" s="77"/>
      <c r="AN114" s="77"/>
      <c r="AO114" s="77"/>
      <c r="AP114" s="77"/>
      <c r="AQ114" s="77"/>
    </row>
    <row r="115" spans="3:43" s="1" customFormat="1">
      <c r="C115" s="17"/>
      <c r="D115" s="79"/>
      <c r="H115" s="95"/>
      <c r="I115" s="95"/>
      <c r="J115" s="95"/>
      <c r="K115" s="77"/>
      <c r="L115" s="77"/>
      <c r="P115" s="77"/>
      <c r="T115" s="83"/>
      <c r="AL115" s="77"/>
      <c r="AM115" s="77"/>
      <c r="AN115" s="77"/>
      <c r="AO115" s="77"/>
      <c r="AP115" s="77"/>
      <c r="AQ115" s="77"/>
    </row>
    <row r="116" spans="3:43" s="1" customFormat="1">
      <c r="C116" s="17"/>
      <c r="D116" s="79"/>
      <c r="H116" s="95"/>
      <c r="I116" s="95"/>
      <c r="J116" s="95"/>
      <c r="K116" s="77"/>
      <c r="L116" s="77"/>
      <c r="P116" s="77"/>
      <c r="T116" s="83"/>
      <c r="AL116" s="77"/>
      <c r="AM116" s="77"/>
      <c r="AN116" s="77"/>
      <c r="AO116" s="77"/>
      <c r="AP116" s="77"/>
      <c r="AQ116" s="77"/>
    </row>
    <row r="117" spans="3:43" s="1" customFormat="1">
      <c r="C117" s="17"/>
      <c r="D117" s="79"/>
      <c r="H117" s="95"/>
      <c r="I117" s="95"/>
      <c r="J117" s="95"/>
      <c r="K117" s="77"/>
      <c r="L117" s="77"/>
      <c r="P117" s="77"/>
      <c r="T117" s="83"/>
      <c r="AL117" s="77"/>
      <c r="AM117" s="77"/>
      <c r="AN117" s="77"/>
      <c r="AO117" s="77"/>
      <c r="AP117" s="77"/>
      <c r="AQ117" s="77"/>
    </row>
    <row r="118" spans="3:43" s="1" customFormat="1">
      <c r="C118" s="17"/>
      <c r="D118" s="79"/>
      <c r="H118" s="95"/>
      <c r="I118" s="95"/>
      <c r="J118" s="95"/>
      <c r="K118" s="77"/>
      <c r="L118" s="77"/>
      <c r="P118" s="77"/>
      <c r="T118" s="83"/>
      <c r="AL118" s="77"/>
      <c r="AM118" s="77"/>
      <c r="AN118" s="77"/>
      <c r="AO118" s="77"/>
      <c r="AP118" s="77"/>
      <c r="AQ118" s="77"/>
    </row>
    <row r="119" spans="3:43" s="1" customFormat="1">
      <c r="C119" s="17"/>
      <c r="D119" s="79"/>
      <c r="H119" s="95"/>
      <c r="I119" s="95"/>
      <c r="J119" s="95"/>
      <c r="K119" s="77"/>
      <c r="L119" s="77"/>
      <c r="P119" s="77"/>
      <c r="T119" s="83"/>
      <c r="AL119" s="77"/>
      <c r="AM119" s="77"/>
      <c r="AN119" s="77"/>
      <c r="AO119" s="77"/>
      <c r="AP119" s="77"/>
      <c r="AQ119" s="77"/>
    </row>
    <row r="120" spans="3:43" s="1" customFormat="1">
      <c r="C120" s="17"/>
      <c r="D120" s="79"/>
      <c r="H120" s="95"/>
      <c r="I120" s="95"/>
      <c r="J120" s="95"/>
      <c r="K120" s="77"/>
      <c r="L120" s="77"/>
      <c r="P120" s="77"/>
      <c r="T120" s="83"/>
      <c r="AL120" s="77"/>
      <c r="AM120" s="77"/>
      <c r="AN120" s="77"/>
      <c r="AO120" s="77"/>
      <c r="AP120" s="77"/>
      <c r="AQ120" s="77"/>
    </row>
    <row r="121" spans="3:43" s="1" customFormat="1">
      <c r="C121" s="17"/>
      <c r="D121" s="79"/>
      <c r="H121" s="95"/>
      <c r="I121" s="95"/>
      <c r="J121" s="95"/>
      <c r="K121" s="77"/>
      <c r="L121" s="77"/>
      <c r="P121" s="77"/>
      <c r="T121" s="83"/>
      <c r="AL121" s="77"/>
      <c r="AM121" s="77"/>
      <c r="AN121" s="77"/>
      <c r="AO121" s="77"/>
      <c r="AP121" s="77"/>
      <c r="AQ121" s="77"/>
    </row>
    <row r="122" spans="3:43" s="1" customFormat="1">
      <c r="C122" s="17"/>
      <c r="D122" s="79"/>
      <c r="H122" s="95"/>
      <c r="I122" s="95"/>
      <c r="J122" s="95"/>
      <c r="K122" s="77"/>
      <c r="L122" s="77"/>
      <c r="P122" s="77"/>
      <c r="T122" s="83"/>
      <c r="AL122" s="77"/>
      <c r="AM122" s="77"/>
      <c r="AN122" s="77"/>
      <c r="AO122" s="77"/>
      <c r="AP122" s="77"/>
      <c r="AQ122" s="77"/>
    </row>
    <row r="123" spans="3:43" s="1" customFormat="1">
      <c r="C123" s="17"/>
      <c r="D123" s="79"/>
      <c r="H123" s="95"/>
      <c r="I123" s="95"/>
      <c r="J123" s="95"/>
      <c r="K123" s="77"/>
      <c r="L123" s="77"/>
      <c r="P123" s="77"/>
      <c r="T123" s="83"/>
      <c r="AL123" s="77"/>
      <c r="AM123" s="77"/>
      <c r="AN123" s="77"/>
      <c r="AO123" s="77"/>
      <c r="AP123" s="77"/>
      <c r="AQ123" s="77"/>
    </row>
    <row r="124" spans="3:43" s="1" customFormat="1">
      <c r="C124" s="17"/>
      <c r="D124" s="79"/>
      <c r="H124" s="95"/>
      <c r="I124" s="95"/>
      <c r="J124" s="95"/>
      <c r="K124" s="77"/>
      <c r="L124" s="77"/>
      <c r="P124" s="77"/>
      <c r="T124" s="83"/>
      <c r="AL124" s="77"/>
      <c r="AM124" s="77"/>
      <c r="AN124" s="77"/>
      <c r="AO124" s="77"/>
      <c r="AP124" s="77"/>
      <c r="AQ124" s="77"/>
    </row>
    <row r="125" spans="3:43" s="1" customFormat="1">
      <c r="C125" s="17"/>
      <c r="D125" s="79"/>
      <c r="H125" s="95"/>
      <c r="I125" s="95"/>
      <c r="J125" s="95"/>
      <c r="K125" s="77"/>
      <c r="L125" s="77"/>
      <c r="P125" s="77"/>
      <c r="T125" s="83"/>
      <c r="AL125" s="77"/>
      <c r="AM125" s="77"/>
      <c r="AN125" s="77"/>
      <c r="AO125" s="77"/>
      <c r="AP125" s="77"/>
      <c r="AQ125" s="77"/>
    </row>
    <row r="126" spans="3:43" s="1" customFormat="1">
      <c r="C126" s="17"/>
      <c r="D126" s="79"/>
      <c r="H126" s="95"/>
      <c r="I126" s="95"/>
      <c r="J126" s="95"/>
      <c r="K126" s="77"/>
      <c r="L126" s="77"/>
      <c r="P126" s="77"/>
      <c r="T126" s="83"/>
      <c r="AL126" s="77"/>
      <c r="AM126" s="77"/>
      <c r="AN126" s="77"/>
      <c r="AO126" s="77"/>
      <c r="AP126" s="77"/>
      <c r="AQ126" s="77"/>
    </row>
    <row r="127" spans="3:43" s="1" customFormat="1">
      <c r="C127" s="17"/>
      <c r="D127" s="79"/>
      <c r="H127" s="95"/>
      <c r="I127" s="95"/>
      <c r="J127" s="95"/>
      <c r="K127" s="77"/>
      <c r="L127" s="77"/>
      <c r="P127" s="77"/>
      <c r="T127" s="83"/>
      <c r="AL127" s="77"/>
      <c r="AM127" s="77"/>
      <c r="AN127" s="77"/>
      <c r="AO127" s="77"/>
      <c r="AP127" s="77"/>
      <c r="AQ127" s="77"/>
    </row>
    <row r="128" spans="3:43" s="1" customFormat="1">
      <c r="C128" s="17"/>
      <c r="D128" s="79"/>
      <c r="H128" s="95"/>
      <c r="I128" s="95"/>
      <c r="J128" s="95"/>
      <c r="K128" s="77"/>
      <c r="L128" s="77"/>
      <c r="P128" s="77"/>
      <c r="T128" s="83"/>
      <c r="AL128" s="77"/>
      <c r="AM128" s="77"/>
      <c r="AN128" s="77"/>
      <c r="AO128" s="77"/>
      <c r="AP128" s="77"/>
      <c r="AQ128" s="77"/>
    </row>
    <row r="129" spans="3:43" s="1" customFormat="1">
      <c r="C129" s="17"/>
      <c r="D129" s="79"/>
      <c r="H129" s="95"/>
      <c r="I129" s="95"/>
      <c r="J129" s="95"/>
      <c r="K129" s="77"/>
      <c r="L129" s="77"/>
      <c r="P129" s="77"/>
      <c r="T129" s="83"/>
      <c r="AL129" s="77"/>
      <c r="AM129" s="77"/>
      <c r="AN129" s="77"/>
      <c r="AO129" s="77"/>
      <c r="AP129" s="77"/>
      <c r="AQ129" s="77"/>
    </row>
    <row r="130" spans="3:43" s="1" customFormat="1">
      <c r="C130" s="17"/>
      <c r="D130" s="79"/>
      <c r="H130" s="95"/>
      <c r="I130" s="95"/>
      <c r="J130" s="95"/>
      <c r="K130" s="77"/>
      <c r="L130" s="77"/>
      <c r="P130" s="77"/>
      <c r="T130" s="83"/>
      <c r="AL130" s="77"/>
      <c r="AM130" s="77"/>
      <c r="AN130" s="77"/>
      <c r="AO130" s="77"/>
      <c r="AP130" s="77"/>
      <c r="AQ130" s="77"/>
    </row>
    <row r="131" spans="3:43" s="1" customFormat="1">
      <c r="C131" s="17"/>
      <c r="D131" s="79"/>
      <c r="H131" s="95"/>
      <c r="I131" s="95"/>
      <c r="J131" s="95"/>
      <c r="K131" s="77"/>
      <c r="L131" s="77"/>
      <c r="P131" s="77"/>
      <c r="T131" s="83"/>
      <c r="AL131" s="77"/>
      <c r="AM131" s="77"/>
      <c r="AN131" s="77"/>
      <c r="AO131" s="77"/>
      <c r="AP131" s="77"/>
      <c r="AQ131" s="77"/>
    </row>
    <row r="132" spans="3:43" s="1" customFormat="1">
      <c r="C132" s="17"/>
      <c r="D132" s="79"/>
      <c r="H132" s="95"/>
      <c r="I132" s="95"/>
      <c r="J132" s="95"/>
      <c r="K132" s="77"/>
      <c r="L132" s="77"/>
      <c r="P132" s="77"/>
      <c r="T132" s="83"/>
      <c r="AL132" s="77"/>
      <c r="AM132" s="77"/>
      <c r="AN132" s="77"/>
      <c r="AO132" s="77"/>
      <c r="AP132" s="77"/>
      <c r="AQ132" s="77"/>
    </row>
    <row r="133" spans="3:43" s="1" customFormat="1">
      <c r="C133" s="17"/>
      <c r="D133" s="79"/>
      <c r="H133" s="95"/>
      <c r="I133" s="95"/>
      <c r="J133" s="95"/>
      <c r="K133" s="77"/>
      <c r="L133" s="77"/>
      <c r="P133" s="77"/>
      <c r="T133" s="83"/>
      <c r="AL133" s="77"/>
      <c r="AM133" s="77"/>
      <c r="AN133" s="77"/>
      <c r="AO133" s="77"/>
      <c r="AP133" s="77"/>
      <c r="AQ133" s="77"/>
    </row>
    <row r="134" spans="3:43" s="1" customFormat="1">
      <c r="C134" s="17"/>
      <c r="D134" s="79"/>
      <c r="H134" s="95"/>
      <c r="I134" s="95"/>
      <c r="J134" s="95"/>
      <c r="K134" s="77"/>
      <c r="L134" s="77"/>
      <c r="P134" s="77"/>
      <c r="T134" s="83"/>
      <c r="AL134" s="77"/>
      <c r="AM134" s="77"/>
      <c r="AN134" s="77"/>
      <c r="AO134" s="77"/>
      <c r="AP134" s="77"/>
      <c r="AQ134" s="77"/>
    </row>
    <row r="135" spans="3:43" s="1" customFormat="1">
      <c r="C135" s="17"/>
      <c r="D135" s="79"/>
      <c r="H135" s="95"/>
      <c r="I135" s="95"/>
      <c r="J135" s="95"/>
      <c r="K135" s="77"/>
      <c r="L135" s="77"/>
      <c r="P135" s="77"/>
      <c r="T135" s="83"/>
      <c r="AL135" s="77"/>
      <c r="AM135" s="77"/>
      <c r="AN135" s="77"/>
      <c r="AO135" s="77"/>
      <c r="AP135" s="77"/>
      <c r="AQ135" s="77"/>
    </row>
    <row r="136" spans="3:43" s="1" customFormat="1">
      <c r="C136" s="17"/>
      <c r="D136" s="79"/>
      <c r="H136" s="95"/>
      <c r="I136" s="95"/>
      <c r="J136" s="95"/>
      <c r="K136" s="77"/>
      <c r="L136" s="77"/>
      <c r="P136" s="77"/>
      <c r="T136" s="83"/>
      <c r="AL136" s="77"/>
      <c r="AM136" s="77"/>
      <c r="AN136" s="77"/>
      <c r="AO136" s="77"/>
      <c r="AP136" s="77"/>
      <c r="AQ136" s="77"/>
    </row>
    <row r="137" spans="3:43" s="1" customFormat="1">
      <c r="C137" s="17"/>
      <c r="D137" s="79"/>
      <c r="H137" s="95"/>
      <c r="I137" s="95"/>
      <c r="J137" s="95"/>
      <c r="K137" s="77"/>
      <c r="L137" s="77"/>
      <c r="P137" s="77"/>
      <c r="T137" s="83"/>
      <c r="AL137" s="77"/>
      <c r="AM137" s="77"/>
      <c r="AN137" s="77"/>
      <c r="AO137" s="77"/>
      <c r="AP137" s="77"/>
      <c r="AQ137" s="77"/>
    </row>
    <row r="138" spans="3:43" s="1" customFormat="1">
      <c r="C138" s="17"/>
      <c r="D138" s="79"/>
      <c r="H138" s="95"/>
      <c r="I138" s="95"/>
      <c r="J138" s="95"/>
      <c r="K138" s="77"/>
      <c r="L138" s="77"/>
      <c r="P138" s="77"/>
      <c r="T138" s="83"/>
      <c r="AL138" s="77"/>
      <c r="AM138" s="77"/>
      <c r="AN138" s="77"/>
      <c r="AO138" s="77"/>
      <c r="AP138" s="77"/>
      <c r="AQ138" s="77"/>
    </row>
    <row r="139" spans="3:43" s="1" customFormat="1">
      <c r="C139" s="17"/>
      <c r="D139" s="79"/>
      <c r="H139" s="95"/>
      <c r="I139" s="95"/>
      <c r="J139" s="95"/>
      <c r="K139" s="77"/>
      <c r="L139" s="77"/>
      <c r="P139" s="77"/>
      <c r="T139" s="83"/>
      <c r="AL139" s="77"/>
      <c r="AM139" s="77"/>
      <c r="AN139" s="77"/>
      <c r="AO139" s="77"/>
      <c r="AP139" s="77"/>
      <c r="AQ139" s="77"/>
    </row>
    <row r="140" spans="3:43" s="1" customFormat="1">
      <c r="C140" s="17"/>
      <c r="D140" s="79"/>
      <c r="H140" s="95"/>
      <c r="I140" s="95"/>
      <c r="J140" s="95"/>
      <c r="K140" s="77"/>
      <c r="L140" s="77"/>
      <c r="P140" s="77"/>
      <c r="T140" s="83"/>
      <c r="AL140" s="77"/>
      <c r="AM140" s="77"/>
      <c r="AN140" s="77"/>
      <c r="AO140" s="77"/>
      <c r="AP140" s="77"/>
      <c r="AQ140" s="77"/>
    </row>
    <row r="141" spans="3:43" s="1" customFormat="1">
      <c r="C141" s="17"/>
      <c r="D141" s="79"/>
      <c r="H141" s="95"/>
      <c r="I141" s="95"/>
      <c r="J141" s="95"/>
      <c r="K141" s="77"/>
      <c r="L141" s="77"/>
      <c r="P141" s="77"/>
      <c r="T141" s="83"/>
      <c r="AL141" s="77"/>
      <c r="AM141" s="77"/>
      <c r="AN141" s="77"/>
      <c r="AO141" s="77"/>
      <c r="AP141" s="77"/>
      <c r="AQ141" s="77"/>
    </row>
    <row r="142" spans="3:43" s="1" customFormat="1">
      <c r="C142" s="17"/>
      <c r="D142" s="79"/>
      <c r="H142" s="95"/>
      <c r="I142" s="95"/>
      <c r="J142" s="95"/>
      <c r="K142" s="77"/>
      <c r="L142" s="77"/>
      <c r="P142" s="77"/>
      <c r="T142" s="83"/>
      <c r="AL142" s="77"/>
      <c r="AM142" s="77"/>
      <c r="AN142" s="77"/>
      <c r="AO142" s="77"/>
      <c r="AP142" s="77"/>
      <c r="AQ142" s="77"/>
    </row>
    <row r="143" spans="3:43" s="1" customFormat="1">
      <c r="C143" s="17"/>
      <c r="D143" s="79"/>
      <c r="H143" s="95"/>
      <c r="I143" s="95"/>
      <c r="J143" s="95"/>
      <c r="K143" s="77"/>
      <c r="L143" s="77"/>
      <c r="P143" s="77"/>
      <c r="T143" s="83"/>
      <c r="AL143" s="77"/>
      <c r="AM143" s="77"/>
      <c r="AN143" s="77"/>
      <c r="AO143" s="77"/>
      <c r="AP143" s="77"/>
      <c r="AQ143" s="77"/>
    </row>
    <row r="144" spans="3:43" s="1" customFormat="1">
      <c r="C144" s="17"/>
      <c r="D144" s="79"/>
      <c r="H144" s="95"/>
      <c r="I144" s="95"/>
      <c r="J144" s="95"/>
      <c r="K144" s="77"/>
      <c r="L144" s="77"/>
      <c r="P144" s="77"/>
      <c r="T144" s="83"/>
      <c r="AL144" s="77"/>
      <c r="AM144" s="77"/>
      <c r="AN144" s="77"/>
      <c r="AO144" s="77"/>
      <c r="AP144" s="77"/>
      <c r="AQ144" s="77"/>
    </row>
    <row r="145" spans="3:43" s="1" customFormat="1">
      <c r="C145" s="17"/>
      <c r="D145" s="79"/>
      <c r="H145" s="95"/>
      <c r="I145" s="95"/>
      <c r="J145" s="95"/>
      <c r="K145" s="77"/>
      <c r="L145" s="77"/>
      <c r="P145" s="77"/>
      <c r="T145" s="83"/>
      <c r="AL145" s="77"/>
      <c r="AM145" s="77"/>
      <c r="AN145" s="77"/>
      <c r="AO145" s="77"/>
      <c r="AP145" s="77"/>
      <c r="AQ145" s="77"/>
    </row>
    <row r="146" spans="3:43" s="1" customFormat="1">
      <c r="C146" s="17"/>
      <c r="D146" s="79"/>
      <c r="H146" s="95"/>
      <c r="I146" s="95"/>
      <c r="J146" s="95"/>
      <c r="K146" s="77"/>
      <c r="L146" s="77"/>
      <c r="P146" s="77"/>
      <c r="T146" s="83"/>
      <c r="AL146" s="77"/>
      <c r="AM146" s="77"/>
      <c r="AN146" s="77"/>
      <c r="AO146" s="77"/>
      <c r="AP146" s="77"/>
      <c r="AQ146" s="77"/>
    </row>
    <row r="147" spans="3:43" s="1" customFormat="1">
      <c r="C147" s="17"/>
      <c r="D147" s="79"/>
      <c r="H147" s="95"/>
      <c r="I147" s="95"/>
      <c r="J147" s="95"/>
      <c r="K147" s="77"/>
      <c r="L147" s="77"/>
      <c r="P147" s="77"/>
      <c r="T147" s="83"/>
      <c r="AL147" s="77"/>
      <c r="AM147" s="77"/>
      <c r="AN147" s="77"/>
      <c r="AO147" s="77"/>
      <c r="AP147" s="77"/>
      <c r="AQ147" s="77"/>
    </row>
    <row r="148" spans="3:43" s="1" customFormat="1">
      <c r="C148" s="17"/>
      <c r="D148" s="79"/>
      <c r="H148" s="95"/>
      <c r="I148" s="95"/>
      <c r="J148" s="95"/>
      <c r="K148" s="77"/>
      <c r="L148" s="77"/>
      <c r="P148" s="77"/>
      <c r="T148" s="83"/>
      <c r="AL148" s="77"/>
      <c r="AM148" s="77"/>
      <c r="AN148" s="77"/>
      <c r="AO148" s="77"/>
      <c r="AP148" s="77"/>
      <c r="AQ148" s="77"/>
    </row>
    <row r="149" spans="3:43" s="1" customFormat="1">
      <c r="C149" s="17"/>
      <c r="D149" s="79"/>
      <c r="H149" s="95"/>
      <c r="I149" s="95"/>
      <c r="J149" s="95"/>
      <c r="K149" s="77"/>
      <c r="L149" s="77"/>
      <c r="P149" s="77"/>
      <c r="T149" s="83"/>
      <c r="AL149" s="77"/>
      <c r="AM149" s="77"/>
      <c r="AN149" s="77"/>
      <c r="AO149" s="77"/>
      <c r="AP149" s="77"/>
      <c r="AQ149" s="77"/>
    </row>
    <row r="150" spans="3:43" s="1" customFormat="1">
      <c r="C150" s="17"/>
      <c r="D150" s="79"/>
      <c r="H150" s="95"/>
      <c r="I150" s="95"/>
      <c r="J150" s="95"/>
      <c r="K150" s="77"/>
      <c r="L150" s="77"/>
      <c r="P150" s="77"/>
      <c r="T150" s="83"/>
      <c r="AL150" s="77"/>
      <c r="AM150" s="77"/>
      <c r="AN150" s="77"/>
      <c r="AO150" s="77"/>
      <c r="AP150" s="77"/>
      <c r="AQ150" s="77"/>
    </row>
    <row r="151" spans="3:43" s="1" customFormat="1">
      <c r="C151" s="17"/>
      <c r="D151" s="79"/>
      <c r="H151" s="95"/>
      <c r="I151" s="95"/>
      <c r="J151" s="95"/>
      <c r="K151" s="77"/>
      <c r="L151" s="77"/>
      <c r="P151" s="77"/>
      <c r="T151" s="83"/>
      <c r="AL151" s="77"/>
      <c r="AM151" s="77"/>
      <c r="AN151" s="77"/>
      <c r="AO151" s="77"/>
      <c r="AP151" s="77"/>
      <c r="AQ151" s="77"/>
    </row>
    <row r="152" spans="3:43" s="1" customFormat="1">
      <c r="C152" s="17"/>
      <c r="D152" s="79"/>
      <c r="H152" s="95"/>
      <c r="I152" s="95"/>
      <c r="J152" s="95"/>
      <c r="K152" s="77"/>
      <c r="L152" s="77"/>
      <c r="P152" s="77"/>
      <c r="T152" s="83"/>
      <c r="AL152" s="77"/>
      <c r="AM152" s="77"/>
      <c r="AN152" s="77"/>
      <c r="AO152" s="77"/>
      <c r="AP152" s="77"/>
      <c r="AQ152" s="77"/>
    </row>
    <row r="153" spans="3:43" s="1" customFormat="1">
      <c r="C153" s="17"/>
      <c r="D153" s="79"/>
      <c r="H153" s="95"/>
      <c r="I153" s="95"/>
      <c r="J153" s="95"/>
      <c r="K153" s="77"/>
      <c r="L153" s="77"/>
      <c r="P153" s="77"/>
      <c r="T153" s="83"/>
      <c r="AL153" s="77"/>
      <c r="AM153" s="77"/>
      <c r="AN153" s="77"/>
      <c r="AO153" s="77"/>
      <c r="AP153" s="77"/>
      <c r="AQ153" s="77"/>
    </row>
    <row r="154" spans="3:43" s="1" customFormat="1">
      <c r="C154" s="17"/>
      <c r="D154" s="79"/>
      <c r="H154" s="95"/>
      <c r="I154" s="95"/>
      <c r="J154" s="95"/>
      <c r="K154" s="77"/>
      <c r="L154" s="77"/>
      <c r="P154" s="77"/>
      <c r="T154" s="83"/>
      <c r="AL154" s="77"/>
      <c r="AM154" s="77"/>
      <c r="AN154" s="77"/>
      <c r="AO154" s="77"/>
      <c r="AP154" s="77"/>
      <c r="AQ154" s="77"/>
    </row>
    <row r="155" spans="3:43" s="1" customFormat="1">
      <c r="C155" s="17"/>
      <c r="D155" s="79"/>
      <c r="H155" s="95"/>
      <c r="I155" s="95"/>
      <c r="J155" s="95"/>
      <c r="K155" s="77"/>
      <c r="L155" s="77"/>
      <c r="P155" s="77"/>
      <c r="T155" s="83"/>
      <c r="AL155" s="77"/>
      <c r="AM155" s="77"/>
      <c r="AN155" s="77"/>
      <c r="AO155" s="77"/>
      <c r="AP155" s="77"/>
      <c r="AQ155" s="77"/>
    </row>
    <row r="156" spans="3:43" s="1" customFormat="1">
      <c r="C156" s="17"/>
      <c r="D156" s="79"/>
      <c r="H156" s="95"/>
      <c r="I156" s="95"/>
      <c r="J156" s="95"/>
      <c r="K156" s="77"/>
      <c r="L156" s="77"/>
      <c r="P156" s="77"/>
      <c r="T156" s="83"/>
      <c r="AL156" s="77"/>
      <c r="AM156" s="77"/>
      <c r="AN156" s="77"/>
      <c r="AO156" s="77"/>
      <c r="AP156" s="77"/>
      <c r="AQ156" s="77"/>
    </row>
    <row r="157" spans="3:43" s="1" customFormat="1">
      <c r="C157" s="17"/>
      <c r="D157" s="79"/>
      <c r="H157" s="95"/>
      <c r="I157" s="95"/>
      <c r="J157" s="95"/>
      <c r="K157" s="77"/>
      <c r="L157" s="77"/>
      <c r="P157" s="77"/>
      <c r="T157" s="83"/>
      <c r="AL157" s="77"/>
      <c r="AM157" s="77"/>
      <c r="AN157" s="77"/>
      <c r="AO157" s="77"/>
      <c r="AP157" s="77"/>
      <c r="AQ157" s="77"/>
    </row>
    <row r="158" spans="3:43" s="1" customFormat="1">
      <c r="C158" s="17"/>
      <c r="D158" s="79"/>
      <c r="H158" s="95"/>
      <c r="I158" s="95"/>
      <c r="J158" s="95"/>
      <c r="K158" s="77"/>
      <c r="L158" s="77"/>
      <c r="P158" s="77"/>
      <c r="T158" s="83"/>
      <c r="AL158" s="77"/>
      <c r="AM158" s="77"/>
      <c r="AN158" s="77"/>
      <c r="AO158" s="77"/>
      <c r="AP158" s="77"/>
      <c r="AQ158" s="77"/>
    </row>
    <row r="159" spans="3:43" s="1" customFormat="1">
      <c r="C159" s="17"/>
      <c r="D159" s="79"/>
      <c r="H159" s="95"/>
      <c r="I159" s="95"/>
      <c r="J159" s="95"/>
      <c r="K159" s="77"/>
      <c r="L159" s="77"/>
      <c r="P159" s="77"/>
      <c r="T159" s="83"/>
      <c r="AL159" s="77"/>
      <c r="AM159" s="77"/>
      <c r="AN159" s="77"/>
      <c r="AO159" s="77"/>
      <c r="AP159" s="77"/>
      <c r="AQ159" s="77"/>
    </row>
    <row r="160" spans="3:43" s="1" customFormat="1">
      <c r="C160" s="17"/>
      <c r="D160" s="79"/>
      <c r="H160" s="95"/>
      <c r="I160" s="95"/>
      <c r="J160" s="95"/>
      <c r="K160" s="77"/>
      <c r="L160" s="77"/>
      <c r="P160" s="77"/>
      <c r="T160" s="83"/>
      <c r="AL160" s="77"/>
      <c r="AM160" s="77"/>
      <c r="AN160" s="77"/>
      <c r="AO160" s="77"/>
      <c r="AP160" s="77"/>
      <c r="AQ160" s="77"/>
    </row>
    <row r="161" spans="3:43" s="1" customFormat="1">
      <c r="C161" s="17"/>
      <c r="D161" s="79"/>
      <c r="H161" s="95"/>
      <c r="I161" s="95"/>
      <c r="J161" s="95"/>
      <c r="K161" s="77"/>
      <c r="L161" s="77"/>
      <c r="P161" s="77"/>
      <c r="T161" s="83"/>
      <c r="AL161" s="77"/>
      <c r="AM161" s="77"/>
      <c r="AN161" s="77"/>
      <c r="AO161" s="77"/>
      <c r="AP161" s="77"/>
      <c r="AQ161" s="77"/>
    </row>
    <row r="162" spans="3:43" s="1" customFormat="1">
      <c r="C162" s="17"/>
      <c r="D162" s="79"/>
      <c r="H162" s="95"/>
      <c r="I162" s="95"/>
      <c r="J162" s="95"/>
      <c r="K162" s="77"/>
      <c r="L162" s="77"/>
      <c r="P162" s="77"/>
      <c r="T162" s="83"/>
      <c r="AL162" s="77"/>
      <c r="AM162" s="77"/>
      <c r="AN162" s="77"/>
      <c r="AO162" s="77"/>
      <c r="AP162" s="77"/>
      <c r="AQ162" s="77"/>
    </row>
    <row r="163" spans="3:43" s="1" customFormat="1">
      <c r="C163" s="17"/>
      <c r="D163" s="79"/>
      <c r="H163" s="95"/>
      <c r="I163" s="95"/>
      <c r="J163" s="95"/>
      <c r="K163" s="77"/>
      <c r="L163" s="77"/>
      <c r="P163" s="77"/>
      <c r="T163" s="83"/>
      <c r="AL163" s="77"/>
      <c r="AM163" s="77"/>
      <c r="AN163" s="77"/>
      <c r="AO163" s="77"/>
      <c r="AP163" s="77"/>
      <c r="AQ163" s="77"/>
    </row>
    <row r="164" spans="3:43" s="1" customFormat="1">
      <c r="C164" s="17"/>
      <c r="D164" s="79"/>
      <c r="H164" s="95"/>
      <c r="I164" s="95"/>
      <c r="J164" s="95"/>
      <c r="K164" s="77"/>
      <c r="L164" s="77"/>
      <c r="P164" s="77"/>
      <c r="T164" s="83"/>
      <c r="AL164" s="77"/>
      <c r="AM164" s="77"/>
      <c r="AN164" s="77"/>
      <c r="AO164" s="77"/>
      <c r="AP164" s="77"/>
      <c r="AQ164" s="77"/>
    </row>
    <row r="165" spans="3:43" s="1" customFormat="1">
      <c r="C165" s="17"/>
      <c r="D165" s="79"/>
      <c r="H165" s="95"/>
      <c r="I165" s="95"/>
      <c r="J165" s="95"/>
      <c r="K165" s="77"/>
      <c r="L165" s="77"/>
      <c r="P165" s="77"/>
      <c r="T165" s="83"/>
      <c r="AL165" s="77"/>
      <c r="AM165" s="77"/>
      <c r="AN165" s="77"/>
      <c r="AO165" s="77"/>
      <c r="AP165" s="77"/>
      <c r="AQ165" s="77"/>
    </row>
    <row r="166" spans="3:43" s="1" customFormat="1">
      <c r="C166" s="17"/>
      <c r="D166" s="79"/>
      <c r="H166" s="95"/>
      <c r="I166" s="95"/>
      <c r="J166" s="95"/>
      <c r="K166" s="77"/>
      <c r="L166" s="77"/>
      <c r="P166" s="77"/>
      <c r="T166" s="83"/>
      <c r="AL166" s="77"/>
      <c r="AM166" s="77"/>
      <c r="AN166" s="77"/>
      <c r="AO166" s="77"/>
      <c r="AP166" s="77"/>
      <c r="AQ166" s="77"/>
    </row>
    <row r="167" spans="3:43" s="1" customFormat="1">
      <c r="C167" s="17"/>
      <c r="D167" s="79"/>
      <c r="H167" s="95"/>
      <c r="I167" s="95"/>
      <c r="J167" s="95"/>
      <c r="K167" s="77"/>
      <c r="L167" s="77"/>
      <c r="P167" s="77"/>
      <c r="T167" s="83"/>
      <c r="AL167" s="77"/>
      <c r="AM167" s="77"/>
      <c r="AN167" s="77"/>
      <c r="AO167" s="77"/>
      <c r="AP167" s="77"/>
      <c r="AQ167" s="77"/>
    </row>
    <row r="168" spans="3:43" s="1" customFormat="1">
      <c r="C168" s="17"/>
      <c r="D168" s="79"/>
      <c r="H168" s="95"/>
      <c r="I168" s="95"/>
      <c r="J168" s="95"/>
      <c r="K168" s="77"/>
      <c r="L168" s="77"/>
      <c r="P168" s="77"/>
      <c r="T168" s="83"/>
      <c r="AL168" s="77"/>
      <c r="AM168" s="77"/>
      <c r="AN168" s="77"/>
      <c r="AO168" s="77"/>
      <c r="AP168" s="77"/>
      <c r="AQ168" s="77"/>
    </row>
    <row r="169" spans="3:43" s="1" customFormat="1">
      <c r="C169" s="17"/>
      <c r="D169" s="79"/>
      <c r="H169" s="95"/>
      <c r="I169" s="95"/>
      <c r="J169" s="95"/>
      <c r="K169" s="77"/>
      <c r="L169" s="77"/>
      <c r="P169" s="77"/>
      <c r="T169" s="83"/>
      <c r="AL169" s="77"/>
      <c r="AM169" s="77"/>
      <c r="AN169" s="77"/>
      <c r="AO169" s="77"/>
      <c r="AP169" s="77"/>
      <c r="AQ169" s="77"/>
    </row>
    <row r="170" spans="3:43" s="1" customFormat="1">
      <c r="C170" s="17"/>
      <c r="D170" s="79"/>
      <c r="H170" s="95"/>
      <c r="I170" s="95"/>
      <c r="J170" s="95"/>
      <c r="K170" s="77"/>
      <c r="L170" s="77"/>
      <c r="P170" s="77"/>
      <c r="T170" s="83"/>
      <c r="AL170" s="77"/>
      <c r="AM170" s="77"/>
      <c r="AN170" s="77"/>
      <c r="AO170" s="77"/>
      <c r="AP170" s="77"/>
      <c r="AQ170" s="77"/>
    </row>
    <row r="171" spans="3:43" s="1" customFormat="1">
      <c r="C171" s="17"/>
      <c r="D171" s="79"/>
      <c r="H171" s="95"/>
      <c r="I171" s="95"/>
      <c r="J171" s="95"/>
      <c r="K171" s="77"/>
      <c r="L171" s="77"/>
      <c r="P171" s="77"/>
      <c r="T171" s="83"/>
      <c r="AL171" s="77"/>
      <c r="AM171" s="77"/>
      <c r="AN171" s="77"/>
      <c r="AO171" s="77"/>
      <c r="AP171" s="77"/>
      <c r="AQ171" s="77"/>
    </row>
    <row r="172" spans="3:43" s="1" customFormat="1">
      <c r="C172" s="17"/>
      <c r="D172" s="79"/>
      <c r="H172" s="95"/>
      <c r="I172" s="95"/>
      <c r="J172" s="95"/>
      <c r="K172" s="77"/>
      <c r="L172" s="77"/>
      <c r="P172" s="77"/>
      <c r="T172" s="83"/>
      <c r="AL172" s="77"/>
      <c r="AM172" s="77"/>
      <c r="AN172" s="77"/>
      <c r="AO172" s="77"/>
      <c r="AP172" s="77"/>
      <c r="AQ172" s="77"/>
    </row>
    <row r="173" spans="3:43" s="1" customFormat="1">
      <c r="C173" s="17"/>
      <c r="D173" s="79"/>
      <c r="H173" s="95"/>
      <c r="I173" s="95"/>
      <c r="J173" s="95"/>
      <c r="K173" s="77"/>
      <c r="L173" s="77"/>
      <c r="P173" s="77"/>
      <c r="T173" s="83"/>
      <c r="AL173" s="77"/>
      <c r="AM173" s="77"/>
      <c r="AN173" s="77"/>
      <c r="AO173" s="77"/>
      <c r="AP173" s="77"/>
      <c r="AQ173" s="77"/>
    </row>
    <row r="174" spans="3:43" s="1" customFormat="1">
      <c r="C174" s="17"/>
      <c r="D174" s="79"/>
      <c r="H174" s="95"/>
      <c r="I174" s="95"/>
      <c r="J174" s="95"/>
      <c r="K174" s="77"/>
      <c r="L174" s="77"/>
      <c r="P174" s="77"/>
      <c r="T174" s="83"/>
      <c r="AL174" s="77"/>
      <c r="AM174" s="77"/>
      <c r="AN174" s="77"/>
      <c r="AO174" s="77"/>
      <c r="AP174" s="77"/>
      <c r="AQ174" s="77"/>
    </row>
    <row r="175" spans="3:43" s="1" customFormat="1">
      <c r="C175" s="17"/>
      <c r="D175" s="79"/>
      <c r="H175" s="95"/>
      <c r="I175" s="95"/>
      <c r="J175" s="95"/>
      <c r="K175" s="77"/>
      <c r="L175" s="77"/>
      <c r="P175" s="77"/>
      <c r="T175" s="83"/>
      <c r="AL175" s="77"/>
      <c r="AM175" s="77"/>
      <c r="AN175" s="77"/>
      <c r="AO175" s="77"/>
      <c r="AP175" s="77"/>
      <c r="AQ175" s="77"/>
    </row>
    <row r="176" spans="3:43" s="1" customFormat="1">
      <c r="C176" s="17"/>
      <c r="D176" s="79"/>
      <c r="H176" s="95"/>
      <c r="I176" s="95"/>
      <c r="J176" s="95"/>
      <c r="K176" s="77"/>
      <c r="L176" s="77"/>
      <c r="P176" s="77"/>
      <c r="T176" s="83"/>
      <c r="AL176" s="77"/>
      <c r="AM176" s="77"/>
      <c r="AN176" s="77"/>
      <c r="AO176" s="77"/>
      <c r="AP176" s="77"/>
      <c r="AQ176" s="77"/>
    </row>
    <row r="177" spans="3:43" s="1" customFormat="1">
      <c r="C177" s="17"/>
      <c r="D177" s="79"/>
      <c r="H177" s="95"/>
      <c r="I177" s="95"/>
      <c r="J177" s="95"/>
      <c r="K177" s="77"/>
      <c r="L177" s="77"/>
      <c r="P177" s="77"/>
      <c r="T177" s="83"/>
      <c r="AL177" s="77"/>
      <c r="AM177" s="77"/>
      <c r="AN177" s="77"/>
      <c r="AO177" s="77"/>
      <c r="AP177" s="77"/>
      <c r="AQ177" s="77"/>
    </row>
    <row r="178" spans="3:43" s="1" customFormat="1">
      <c r="C178" s="17"/>
      <c r="D178" s="79"/>
      <c r="H178" s="95"/>
      <c r="I178" s="95"/>
      <c r="J178" s="95"/>
      <c r="K178" s="77"/>
      <c r="L178" s="77"/>
      <c r="P178" s="77"/>
      <c r="T178" s="83"/>
      <c r="AL178" s="77"/>
      <c r="AM178" s="77"/>
      <c r="AN178" s="77"/>
      <c r="AO178" s="77"/>
      <c r="AP178" s="77"/>
      <c r="AQ178" s="77"/>
    </row>
    <row r="179" spans="3:43" s="1" customFormat="1">
      <c r="C179" s="17"/>
      <c r="D179" s="79"/>
      <c r="H179" s="95"/>
      <c r="I179" s="95"/>
      <c r="J179" s="95"/>
      <c r="K179" s="77"/>
      <c r="L179" s="77"/>
      <c r="P179" s="77"/>
      <c r="T179" s="83"/>
      <c r="AL179" s="77"/>
      <c r="AM179" s="77"/>
      <c r="AN179" s="77"/>
      <c r="AO179" s="77"/>
      <c r="AP179" s="77"/>
      <c r="AQ179" s="77"/>
    </row>
    <row r="180" spans="3:43" s="1" customFormat="1">
      <c r="C180" s="17"/>
      <c r="D180" s="79"/>
      <c r="H180" s="95"/>
      <c r="I180" s="95"/>
      <c r="J180" s="95"/>
      <c r="K180" s="77"/>
      <c r="L180" s="77"/>
      <c r="P180" s="77"/>
      <c r="T180" s="83"/>
      <c r="AL180" s="77"/>
      <c r="AM180" s="77"/>
      <c r="AN180" s="77"/>
      <c r="AO180" s="77"/>
      <c r="AP180" s="77"/>
      <c r="AQ180" s="77"/>
    </row>
    <row r="181" spans="3:43" s="1" customFormat="1">
      <c r="C181" s="17"/>
      <c r="D181" s="79"/>
      <c r="H181" s="95"/>
      <c r="I181" s="95"/>
      <c r="J181" s="95"/>
      <c r="K181" s="77"/>
      <c r="L181" s="77"/>
      <c r="P181" s="77"/>
      <c r="T181" s="83"/>
      <c r="AL181" s="77"/>
      <c r="AM181" s="77"/>
      <c r="AN181" s="77"/>
      <c r="AO181" s="77"/>
      <c r="AP181" s="77"/>
      <c r="AQ181" s="77"/>
    </row>
    <row r="182" spans="3:43" s="1" customFormat="1">
      <c r="C182" s="17"/>
      <c r="D182" s="79"/>
      <c r="H182" s="95"/>
      <c r="I182" s="95"/>
      <c r="J182" s="95"/>
      <c r="K182" s="77"/>
      <c r="L182" s="77"/>
      <c r="P182" s="77"/>
      <c r="T182" s="83"/>
      <c r="AL182" s="77"/>
      <c r="AM182" s="77"/>
      <c r="AN182" s="77"/>
      <c r="AO182" s="77"/>
      <c r="AP182" s="77"/>
      <c r="AQ182" s="77"/>
    </row>
    <row r="183" spans="3:43" s="1" customFormat="1">
      <c r="C183" s="17"/>
      <c r="D183" s="79"/>
      <c r="H183" s="95"/>
      <c r="I183" s="95"/>
      <c r="J183" s="95"/>
      <c r="K183" s="77"/>
      <c r="L183" s="77"/>
      <c r="P183" s="77"/>
      <c r="T183" s="83"/>
      <c r="AL183" s="77"/>
      <c r="AM183" s="77"/>
      <c r="AN183" s="77"/>
      <c r="AO183" s="77"/>
      <c r="AP183" s="77"/>
      <c r="AQ183" s="77"/>
    </row>
    <row r="184" spans="3:43" s="1" customFormat="1">
      <c r="C184" s="17"/>
      <c r="D184" s="79"/>
      <c r="H184" s="95"/>
      <c r="I184" s="95"/>
      <c r="J184" s="95"/>
      <c r="K184" s="77"/>
      <c r="L184" s="77"/>
      <c r="P184" s="77"/>
      <c r="T184" s="83"/>
      <c r="AL184" s="77"/>
      <c r="AM184" s="77"/>
      <c r="AN184" s="77"/>
      <c r="AO184" s="77"/>
      <c r="AP184" s="77"/>
      <c r="AQ184" s="77"/>
    </row>
    <row r="185" spans="3:43" s="1" customFormat="1">
      <c r="C185" s="17"/>
      <c r="D185" s="79"/>
      <c r="H185" s="95"/>
      <c r="I185" s="95"/>
      <c r="J185" s="95"/>
      <c r="K185" s="77"/>
      <c r="L185" s="77"/>
      <c r="P185" s="77"/>
      <c r="T185" s="83"/>
      <c r="AL185" s="77"/>
      <c r="AM185" s="77"/>
      <c r="AN185" s="77"/>
      <c r="AO185" s="77"/>
      <c r="AP185" s="77"/>
      <c r="AQ185" s="77"/>
    </row>
    <row r="186" spans="3:43" s="1" customFormat="1">
      <c r="C186" s="17"/>
      <c r="D186" s="79"/>
      <c r="H186" s="95"/>
      <c r="I186" s="95"/>
      <c r="J186" s="95"/>
      <c r="K186" s="77"/>
      <c r="L186" s="77"/>
      <c r="P186" s="77"/>
      <c r="T186" s="83"/>
      <c r="AL186" s="77"/>
      <c r="AM186" s="77"/>
      <c r="AN186" s="77"/>
      <c r="AO186" s="77"/>
      <c r="AP186" s="77"/>
      <c r="AQ186" s="77"/>
    </row>
    <row r="187" spans="3:43" s="1" customFormat="1">
      <c r="C187" s="17"/>
      <c r="D187" s="79"/>
      <c r="H187" s="95"/>
      <c r="I187" s="95"/>
      <c r="J187" s="95"/>
      <c r="K187" s="77"/>
      <c r="L187" s="77"/>
      <c r="P187" s="77"/>
      <c r="T187" s="83"/>
      <c r="AL187" s="77"/>
      <c r="AM187" s="77"/>
      <c r="AN187" s="77"/>
      <c r="AO187" s="77"/>
      <c r="AP187" s="77"/>
      <c r="AQ187" s="77"/>
    </row>
    <row r="188" spans="3:43" s="1" customFormat="1">
      <c r="C188" s="17"/>
      <c r="D188" s="79"/>
      <c r="H188" s="95"/>
      <c r="I188" s="95"/>
      <c r="J188" s="95"/>
      <c r="K188" s="77"/>
      <c r="L188" s="77"/>
      <c r="P188" s="77"/>
      <c r="T188" s="83"/>
      <c r="AL188" s="77"/>
      <c r="AM188" s="77"/>
      <c r="AN188" s="77"/>
      <c r="AO188" s="77"/>
      <c r="AP188" s="77"/>
      <c r="AQ188" s="77"/>
    </row>
    <row r="189" spans="3:43" s="1" customFormat="1">
      <c r="C189" s="17"/>
      <c r="D189" s="79"/>
      <c r="H189" s="95"/>
      <c r="I189" s="95"/>
      <c r="J189" s="95"/>
      <c r="K189" s="77"/>
      <c r="L189" s="77"/>
      <c r="P189" s="77"/>
      <c r="T189" s="83"/>
      <c r="AL189" s="77"/>
      <c r="AM189" s="77"/>
      <c r="AN189" s="77"/>
      <c r="AO189" s="77"/>
      <c r="AP189" s="77"/>
      <c r="AQ189" s="77"/>
    </row>
    <row r="190" spans="3:43" s="1" customFormat="1">
      <c r="C190" s="17"/>
      <c r="D190" s="79"/>
      <c r="H190" s="95"/>
      <c r="I190" s="95"/>
      <c r="J190" s="95"/>
      <c r="K190" s="77"/>
      <c r="L190" s="77"/>
      <c r="P190" s="77"/>
      <c r="T190" s="83"/>
      <c r="AL190" s="77"/>
      <c r="AM190" s="77"/>
      <c r="AN190" s="77"/>
      <c r="AO190" s="77"/>
      <c r="AP190" s="77"/>
      <c r="AQ190" s="77"/>
    </row>
    <row r="191" spans="3:43" s="1" customFormat="1">
      <c r="C191" s="17"/>
      <c r="D191" s="79"/>
      <c r="H191" s="95"/>
      <c r="I191" s="95"/>
      <c r="J191" s="95"/>
      <c r="K191" s="77"/>
      <c r="L191" s="77"/>
      <c r="P191" s="77"/>
      <c r="T191" s="83"/>
      <c r="AL191" s="77"/>
      <c r="AM191" s="77"/>
      <c r="AN191" s="77"/>
      <c r="AO191" s="77"/>
      <c r="AP191" s="77"/>
      <c r="AQ191" s="77"/>
    </row>
    <row r="192" spans="3:43" s="1" customFormat="1">
      <c r="C192" s="17"/>
      <c r="D192" s="79"/>
      <c r="H192" s="95"/>
      <c r="I192" s="95"/>
      <c r="J192" s="95"/>
      <c r="K192" s="77"/>
      <c r="L192" s="77"/>
      <c r="P192" s="77"/>
      <c r="T192" s="83"/>
      <c r="AL192" s="77"/>
      <c r="AM192" s="77"/>
      <c r="AN192" s="77"/>
      <c r="AO192" s="77"/>
      <c r="AP192" s="77"/>
      <c r="AQ192" s="77"/>
    </row>
    <row r="193" spans="3:43" s="1" customFormat="1">
      <c r="C193" s="17"/>
      <c r="D193" s="79"/>
      <c r="H193" s="95"/>
      <c r="I193" s="95"/>
      <c r="J193" s="95"/>
      <c r="K193" s="77"/>
      <c r="L193" s="77"/>
      <c r="P193" s="77"/>
      <c r="T193" s="83"/>
      <c r="AL193" s="77"/>
      <c r="AM193" s="77"/>
      <c r="AN193" s="77"/>
      <c r="AO193" s="77"/>
      <c r="AP193" s="77"/>
      <c r="AQ193" s="77"/>
    </row>
    <row r="194" spans="3:43" s="1" customFormat="1">
      <c r="C194" s="17"/>
      <c r="D194" s="79"/>
      <c r="H194" s="95"/>
      <c r="I194" s="95"/>
      <c r="J194" s="95"/>
      <c r="K194" s="77"/>
      <c r="L194" s="77"/>
      <c r="P194" s="77"/>
      <c r="T194" s="83"/>
      <c r="AL194" s="77"/>
      <c r="AM194" s="77"/>
      <c r="AN194" s="77"/>
      <c r="AO194" s="77"/>
      <c r="AP194" s="77"/>
      <c r="AQ194" s="77"/>
    </row>
    <row r="195" spans="3:43" s="1" customFormat="1">
      <c r="C195" s="17"/>
      <c r="D195" s="79"/>
      <c r="H195" s="95"/>
      <c r="I195" s="95"/>
      <c r="J195" s="95"/>
      <c r="K195" s="77"/>
      <c r="L195" s="77"/>
      <c r="P195" s="77"/>
      <c r="T195" s="83"/>
      <c r="AL195" s="77"/>
      <c r="AM195" s="77"/>
      <c r="AN195" s="77"/>
      <c r="AO195" s="77"/>
      <c r="AP195" s="77"/>
      <c r="AQ195" s="77"/>
    </row>
    <row r="196" spans="3:43" s="1" customFormat="1">
      <c r="C196" s="17"/>
      <c r="D196" s="79"/>
      <c r="H196" s="95"/>
      <c r="I196" s="95"/>
      <c r="J196" s="95"/>
      <c r="K196" s="77"/>
      <c r="L196" s="77"/>
      <c r="P196" s="77"/>
      <c r="T196" s="83"/>
      <c r="AL196" s="77"/>
      <c r="AM196" s="77"/>
      <c r="AN196" s="77"/>
      <c r="AO196" s="77"/>
      <c r="AP196" s="77"/>
      <c r="AQ196" s="77"/>
    </row>
    <row r="197" spans="3:43" s="1" customFormat="1">
      <c r="C197" s="17"/>
      <c r="D197" s="79"/>
      <c r="H197" s="95"/>
      <c r="I197" s="95"/>
      <c r="J197" s="95"/>
      <c r="K197" s="77"/>
      <c r="L197" s="77"/>
      <c r="P197" s="77"/>
      <c r="T197" s="83"/>
      <c r="AL197" s="77"/>
      <c r="AM197" s="77"/>
      <c r="AN197" s="77"/>
      <c r="AO197" s="77"/>
      <c r="AP197" s="77"/>
      <c r="AQ197" s="77"/>
    </row>
    <row r="198" spans="3:43" s="1" customFormat="1">
      <c r="C198" s="17"/>
      <c r="D198" s="79"/>
      <c r="H198" s="95"/>
      <c r="I198" s="95"/>
      <c r="J198" s="95"/>
      <c r="K198" s="77"/>
      <c r="L198" s="77"/>
      <c r="P198" s="77"/>
      <c r="T198" s="83"/>
      <c r="AL198" s="77"/>
      <c r="AM198" s="77"/>
      <c r="AN198" s="77"/>
      <c r="AO198" s="77"/>
      <c r="AP198" s="77"/>
      <c r="AQ198" s="77"/>
    </row>
    <row r="199" spans="3:43" s="1" customFormat="1">
      <c r="C199" s="17"/>
      <c r="D199" s="79"/>
      <c r="H199" s="95"/>
      <c r="I199" s="95"/>
      <c r="J199" s="95"/>
      <c r="K199" s="77"/>
      <c r="L199" s="77"/>
      <c r="P199" s="77"/>
      <c r="T199" s="83"/>
      <c r="AL199" s="77"/>
      <c r="AM199" s="77"/>
      <c r="AN199" s="77"/>
      <c r="AO199" s="77"/>
      <c r="AP199" s="77"/>
      <c r="AQ199" s="77"/>
    </row>
    <row r="200" spans="3:43" s="1" customFormat="1">
      <c r="C200" s="17"/>
      <c r="D200" s="79"/>
      <c r="H200" s="95"/>
      <c r="I200" s="95"/>
      <c r="J200" s="95"/>
      <c r="K200" s="77"/>
      <c r="L200" s="77"/>
      <c r="P200" s="77"/>
      <c r="T200" s="83"/>
      <c r="AL200" s="77"/>
      <c r="AM200" s="77"/>
      <c r="AN200" s="77"/>
      <c r="AO200" s="77"/>
      <c r="AP200" s="77"/>
      <c r="AQ200" s="77"/>
    </row>
    <row r="201" spans="3:43" s="1" customFormat="1">
      <c r="C201" s="17"/>
      <c r="D201" s="79"/>
      <c r="H201" s="95"/>
      <c r="I201" s="95"/>
      <c r="J201" s="95"/>
      <c r="K201" s="77"/>
      <c r="L201" s="77"/>
      <c r="P201" s="77"/>
      <c r="T201" s="83"/>
      <c r="AL201" s="77"/>
      <c r="AM201" s="77"/>
      <c r="AN201" s="77"/>
      <c r="AO201" s="77"/>
      <c r="AP201" s="77"/>
      <c r="AQ201" s="77"/>
    </row>
    <row r="202" spans="3:43" s="1" customFormat="1">
      <c r="C202" s="17"/>
      <c r="D202" s="79"/>
      <c r="H202" s="95"/>
      <c r="I202" s="95"/>
      <c r="J202" s="95"/>
      <c r="K202" s="77"/>
      <c r="L202" s="77"/>
      <c r="P202" s="77"/>
      <c r="T202" s="83"/>
      <c r="AL202" s="77"/>
      <c r="AM202" s="77"/>
      <c r="AN202" s="77"/>
      <c r="AO202" s="77"/>
      <c r="AP202" s="77"/>
      <c r="AQ202" s="77"/>
    </row>
    <row r="203" spans="3:43" s="1" customFormat="1">
      <c r="C203" s="17"/>
      <c r="D203" s="79"/>
      <c r="H203" s="95"/>
      <c r="I203" s="95"/>
      <c r="J203" s="95"/>
      <c r="K203" s="77"/>
      <c r="L203" s="77"/>
      <c r="P203" s="77"/>
      <c r="T203" s="83"/>
      <c r="AL203" s="77"/>
      <c r="AM203" s="77"/>
      <c r="AN203" s="77"/>
      <c r="AO203" s="77"/>
      <c r="AP203" s="77"/>
      <c r="AQ203" s="77"/>
    </row>
    <row r="204" spans="3:43" s="1" customFormat="1">
      <c r="C204" s="17"/>
      <c r="D204" s="79"/>
      <c r="H204" s="95"/>
      <c r="I204" s="95"/>
      <c r="J204" s="95"/>
      <c r="K204" s="77"/>
      <c r="L204" s="77"/>
      <c r="P204" s="77"/>
      <c r="T204" s="83"/>
      <c r="AL204" s="77"/>
      <c r="AM204" s="77"/>
      <c r="AN204" s="77"/>
      <c r="AO204" s="77"/>
      <c r="AP204" s="77"/>
      <c r="AQ204" s="77"/>
    </row>
    <row r="205" spans="3:43" s="1" customFormat="1">
      <c r="C205" s="17"/>
      <c r="D205" s="79"/>
      <c r="H205" s="95"/>
      <c r="I205" s="95"/>
      <c r="J205" s="95"/>
      <c r="K205" s="77"/>
      <c r="L205" s="77"/>
      <c r="P205" s="77"/>
      <c r="T205" s="83"/>
      <c r="AL205" s="77"/>
      <c r="AM205" s="77"/>
      <c r="AN205" s="77"/>
      <c r="AO205" s="77"/>
      <c r="AP205" s="77"/>
      <c r="AQ205" s="77"/>
    </row>
    <row r="206" spans="3:43" s="1" customFormat="1">
      <c r="C206" s="17"/>
      <c r="D206" s="79"/>
      <c r="H206" s="95"/>
      <c r="I206" s="95"/>
      <c r="J206" s="95"/>
      <c r="K206" s="77"/>
      <c r="L206" s="77"/>
      <c r="P206" s="77"/>
      <c r="T206" s="83"/>
      <c r="AL206" s="77"/>
      <c r="AM206" s="77"/>
      <c r="AN206" s="77"/>
      <c r="AO206" s="77"/>
      <c r="AP206" s="77"/>
      <c r="AQ206" s="77"/>
    </row>
    <row r="207" spans="3:43" s="1" customFormat="1">
      <c r="C207" s="17"/>
      <c r="D207" s="79"/>
      <c r="H207" s="95"/>
      <c r="I207" s="95"/>
      <c r="J207" s="95"/>
      <c r="K207" s="77"/>
      <c r="L207" s="77"/>
      <c r="P207" s="77"/>
      <c r="T207" s="83"/>
      <c r="AL207" s="77"/>
      <c r="AM207" s="77"/>
      <c r="AN207" s="77"/>
      <c r="AO207" s="77"/>
      <c r="AP207" s="77"/>
      <c r="AQ207" s="77"/>
    </row>
    <row r="208" spans="3:43" s="1" customFormat="1">
      <c r="C208" s="17"/>
      <c r="D208" s="79"/>
      <c r="H208" s="95"/>
      <c r="I208" s="95"/>
      <c r="J208" s="95"/>
      <c r="K208" s="77"/>
      <c r="L208" s="77"/>
      <c r="P208" s="77"/>
      <c r="T208" s="83"/>
      <c r="AL208" s="77"/>
      <c r="AM208" s="77"/>
      <c r="AN208" s="77"/>
      <c r="AO208" s="77"/>
      <c r="AP208" s="77"/>
      <c r="AQ208" s="77"/>
    </row>
    <row r="209" spans="3:43" s="1" customFormat="1">
      <c r="C209" s="17"/>
      <c r="D209" s="79"/>
      <c r="H209" s="95"/>
      <c r="I209" s="95"/>
      <c r="J209" s="95"/>
      <c r="K209" s="77"/>
      <c r="L209" s="77"/>
      <c r="P209" s="77"/>
      <c r="T209" s="83"/>
      <c r="AL209" s="77"/>
      <c r="AM209" s="77"/>
      <c r="AN209" s="77"/>
      <c r="AO209" s="77"/>
      <c r="AP209" s="77"/>
      <c r="AQ209" s="77"/>
    </row>
    <row r="210" spans="3:43" s="1" customFormat="1">
      <c r="C210" s="17"/>
      <c r="D210" s="79"/>
      <c r="H210" s="95"/>
      <c r="I210" s="95"/>
      <c r="J210" s="95"/>
      <c r="K210" s="77"/>
      <c r="L210" s="77"/>
      <c r="P210" s="77"/>
      <c r="T210" s="83"/>
      <c r="AL210" s="77"/>
      <c r="AM210" s="77"/>
      <c r="AN210" s="77"/>
      <c r="AO210" s="77"/>
      <c r="AP210" s="77"/>
      <c r="AQ210" s="77"/>
    </row>
    <row r="211" spans="3:43" s="1" customFormat="1">
      <c r="C211" s="17"/>
      <c r="D211" s="79"/>
      <c r="H211" s="95"/>
      <c r="I211" s="95"/>
      <c r="J211" s="95"/>
      <c r="K211" s="77"/>
      <c r="L211" s="77"/>
      <c r="P211" s="77"/>
      <c r="T211" s="83"/>
      <c r="AL211" s="77"/>
      <c r="AM211" s="77"/>
      <c r="AN211" s="77"/>
      <c r="AO211" s="77"/>
      <c r="AP211" s="77"/>
      <c r="AQ211" s="77"/>
    </row>
    <row r="212" spans="3:43" s="1" customFormat="1">
      <c r="C212" s="17"/>
      <c r="D212" s="79"/>
      <c r="H212" s="95"/>
      <c r="I212" s="95"/>
      <c r="J212" s="95"/>
      <c r="K212" s="77"/>
      <c r="L212" s="77"/>
      <c r="P212" s="77"/>
      <c r="T212" s="83"/>
      <c r="AL212" s="77"/>
      <c r="AM212" s="77"/>
      <c r="AN212" s="77"/>
      <c r="AO212" s="77"/>
      <c r="AP212" s="77"/>
      <c r="AQ212" s="77"/>
    </row>
    <row r="213" spans="3:43" s="1" customFormat="1">
      <c r="C213" s="17"/>
      <c r="D213" s="79"/>
      <c r="H213" s="95"/>
      <c r="I213" s="95"/>
      <c r="J213" s="95"/>
      <c r="K213" s="77"/>
      <c r="L213" s="77"/>
      <c r="P213" s="77"/>
      <c r="T213" s="83"/>
      <c r="AL213" s="77"/>
      <c r="AM213" s="77"/>
      <c r="AN213" s="77"/>
      <c r="AO213" s="77"/>
      <c r="AP213" s="77"/>
      <c r="AQ213" s="77"/>
    </row>
    <row r="214" spans="3:43" s="1" customFormat="1">
      <c r="C214" s="17"/>
      <c r="D214" s="79"/>
      <c r="H214" s="95"/>
      <c r="I214" s="95"/>
      <c r="J214" s="95"/>
      <c r="K214" s="77"/>
      <c r="L214" s="77"/>
      <c r="P214" s="77"/>
      <c r="T214" s="83"/>
      <c r="AL214" s="77"/>
      <c r="AM214" s="77"/>
      <c r="AN214" s="77"/>
      <c r="AO214" s="77"/>
      <c r="AP214" s="77"/>
      <c r="AQ214" s="77"/>
    </row>
    <row r="215" spans="3:43" s="1" customFormat="1">
      <c r="C215" s="17"/>
      <c r="D215" s="79"/>
      <c r="H215" s="95"/>
      <c r="I215" s="95"/>
      <c r="J215" s="95"/>
      <c r="K215" s="77"/>
      <c r="L215" s="77"/>
      <c r="P215" s="77"/>
      <c r="T215" s="83"/>
      <c r="AL215" s="77"/>
      <c r="AM215" s="77"/>
      <c r="AN215" s="77"/>
      <c r="AO215" s="77"/>
      <c r="AP215" s="77"/>
      <c r="AQ215" s="77"/>
    </row>
    <row r="216" spans="3:43" s="1" customFormat="1">
      <c r="C216" s="17"/>
      <c r="D216" s="79"/>
      <c r="H216" s="95"/>
      <c r="I216" s="95"/>
      <c r="J216" s="95"/>
      <c r="K216" s="77"/>
      <c r="L216" s="77"/>
      <c r="P216" s="77"/>
      <c r="T216" s="83"/>
      <c r="AL216" s="77"/>
      <c r="AM216" s="77"/>
      <c r="AN216" s="77"/>
      <c r="AO216" s="77"/>
      <c r="AP216" s="77"/>
      <c r="AQ216" s="77"/>
    </row>
    <row r="217" spans="3:43" s="1" customFormat="1">
      <c r="C217" s="17"/>
      <c r="D217" s="79"/>
      <c r="H217" s="95"/>
      <c r="I217" s="95"/>
      <c r="J217" s="95"/>
      <c r="K217" s="77"/>
      <c r="L217" s="77"/>
      <c r="P217" s="77"/>
      <c r="T217" s="83"/>
      <c r="AL217" s="77"/>
      <c r="AM217" s="77"/>
      <c r="AN217" s="77"/>
      <c r="AO217" s="77"/>
      <c r="AP217" s="77"/>
      <c r="AQ217" s="77"/>
    </row>
    <row r="218" spans="3:43" s="1" customFormat="1">
      <c r="C218" s="17"/>
      <c r="D218" s="79"/>
      <c r="H218" s="95"/>
      <c r="I218" s="95"/>
      <c r="J218" s="95"/>
      <c r="K218" s="77"/>
      <c r="L218" s="77"/>
      <c r="P218" s="77"/>
      <c r="T218" s="83"/>
      <c r="AL218" s="77"/>
      <c r="AM218" s="77"/>
      <c r="AN218" s="77"/>
      <c r="AO218" s="77"/>
      <c r="AP218" s="77"/>
      <c r="AQ218" s="77"/>
    </row>
    <row r="219" spans="3:43" s="1" customFormat="1">
      <c r="C219" s="17"/>
      <c r="D219" s="79"/>
      <c r="H219" s="95"/>
      <c r="I219" s="95"/>
      <c r="J219" s="95"/>
      <c r="K219" s="77"/>
      <c r="L219" s="77"/>
      <c r="P219" s="77"/>
      <c r="T219" s="83"/>
      <c r="AL219" s="77"/>
      <c r="AM219" s="77"/>
      <c r="AN219" s="77"/>
      <c r="AO219" s="77"/>
      <c r="AP219" s="77"/>
      <c r="AQ219" s="77"/>
    </row>
    <row r="220" spans="3:43" s="1" customFormat="1">
      <c r="C220" s="17"/>
      <c r="D220" s="79"/>
      <c r="H220" s="95"/>
      <c r="I220" s="95"/>
      <c r="J220" s="95"/>
      <c r="K220" s="77"/>
      <c r="L220" s="77"/>
      <c r="P220" s="77"/>
      <c r="T220" s="83"/>
      <c r="AL220" s="77"/>
      <c r="AM220" s="77"/>
      <c r="AN220" s="77"/>
      <c r="AO220" s="77"/>
      <c r="AP220" s="77"/>
      <c r="AQ220" s="77"/>
    </row>
    <row r="221" spans="3:43" s="1" customFormat="1">
      <c r="C221" s="17"/>
      <c r="D221" s="79"/>
      <c r="H221" s="95"/>
      <c r="I221" s="95"/>
      <c r="J221" s="95"/>
      <c r="K221" s="77"/>
      <c r="L221" s="77"/>
      <c r="P221" s="77"/>
      <c r="T221" s="83"/>
      <c r="AL221" s="77"/>
      <c r="AM221" s="77"/>
      <c r="AN221" s="77"/>
      <c r="AO221" s="77"/>
      <c r="AP221" s="77"/>
      <c r="AQ221" s="77"/>
    </row>
    <row r="222" spans="3:43" s="1" customFormat="1">
      <c r="C222" s="17"/>
      <c r="D222" s="79"/>
      <c r="H222" s="95"/>
      <c r="I222" s="95"/>
      <c r="J222" s="95"/>
      <c r="K222" s="77"/>
      <c r="L222" s="77"/>
      <c r="P222" s="77"/>
      <c r="T222" s="83"/>
      <c r="AL222" s="77"/>
      <c r="AM222" s="77"/>
      <c r="AN222" s="77"/>
      <c r="AO222" s="77"/>
      <c r="AP222" s="77"/>
      <c r="AQ222" s="77"/>
    </row>
    <row r="223" spans="3:43" s="1" customFormat="1">
      <c r="C223" s="17"/>
      <c r="D223" s="79"/>
      <c r="H223" s="95"/>
      <c r="I223" s="95"/>
      <c r="J223" s="95"/>
      <c r="K223" s="77"/>
      <c r="L223" s="77"/>
      <c r="P223" s="77"/>
      <c r="T223" s="83"/>
      <c r="AL223" s="77"/>
      <c r="AM223" s="77"/>
      <c r="AN223" s="77"/>
      <c r="AO223" s="77"/>
      <c r="AP223" s="77"/>
      <c r="AQ223" s="77"/>
    </row>
    <row r="224" spans="3:43" s="1" customFormat="1">
      <c r="C224" s="17"/>
      <c r="D224" s="79"/>
      <c r="H224" s="95"/>
      <c r="I224" s="95"/>
      <c r="J224" s="95"/>
      <c r="K224" s="77"/>
      <c r="L224" s="77"/>
      <c r="P224" s="77"/>
      <c r="T224" s="83"/>
      <c r="AL224" s="77"/>
      <c r="AM224" s="77"/>
      <c r="AN224" s="77"/>
      <c r="AO224" s="77"/>
      <c r="AP224" s="77"/>
      <c r="AQ224" s="77"/>
    </row>
    <row r="225" spans="3:43" s="1" customFormat="1">
      <c r="C225" s="17"/>
      <c r="D225" s="79"/>
      <c r="H225" s="95"/>
      <c r="I225" s="95"/>
      <c r="J225" s="95"/>
      <c r="K225" s="77"/>
      <c r="L225" s="77"/>
      <c r="P225" s="77"/>
      <c r="T225" s="83"/>
      <c r="AL225" s="77"/>
      <c r="AM225" s="77"/>
      <c r="AN225" s="77"/>
      <c r="AO225" s="77"/>
      <c r="AP225" s="77"/>
      <c r="AQ225" s="77"/>
    </row>
    <row r="226" spans="3:43" s="1" customFormat="1">
      <c r="C226" s="17"/>
      <c r="D226" s="79"/>
      <c r="H226" s="95"/>
      <c r="I226" s="95"/>
      <c r="J226" s="95"/>
      <c r="K226" s="77"/>
      <c r="L226" s="77"/>
      <c r="P226" s="77"/>
      <c r="T226" s="83"/>
      <c r="AL226" s="77"/>
      <c r="AM226" s="77"/>
      <c r="AN226" s="77"/>
      <c r="AO226" s="77"/>
      <c r="AP226" s="77"/>
      <c r="AQ226" s="77"/>
    </row>
    <row r="227" spans="3:43" s="1" customFormat="1">
      <c r="C227" s="17"/>
      <c r="D227" s="79"/>
      <c r="H227" s="95"/>
      <c r="I227" s="95"/>
      <c r="J227" s="95"/>
      <c r="K227" s="77"/>
      <c r="L227" s="77"/>
      <c r="P227" s="77"/>
      <c r="T227" s="83"/>
      <c r="AL227" s="77"/>
      <c r="AM227" s="77"/>
      <c r="AN227" s="77"/>
      <c r="AO227" s="77"/>
      <c r="AP227" s="77"/>
      <c r="AQ227" s="77"/>
    </row>
    <row r="228" spans="3:43" s="1" customFormat="1">
      <c r="C228" s="17"/>
      <c r="D228" s="79"/>
      <c r="H228" s="95"/>
      <c r="I228" s="95"/>
      <c r="J228" s="95"/>
      <c r="K228" s="77"/>
      <c r="L228" s="77"/>
      <c r="P228" s="77"/>
      <c r="T228" s="83"/>
      <c r="AL228" s="77"/>
      <c r="AM228" s="77"/>
      <c r="AN228" s="77"/>
      <c r="AO228" s="77"/>
      <c r="AP228" s="77"/>
      <c r="AQ228" s="77"/>
    </row>
    <row r="229" spans="3:43" s="1" customFormat="1">
      <c r="C229" s="17"/>
      <c r="D229" s="79"/>
      <c r="H229" s="95"/>
      <c r="I229" s="95"/>
      <c r="J229" s="95"/>
      <c r="K229" s="77"/>
      <c r="L229" s="77"/>
      <c r="P229" s="77"/>
      <c r="T229" s="83"/>
      <c r="AL229" s="77"/>
      <c r="AM229" s="77"/>
      <c r="AN229" s="77"/>
      <c r="AO229" s="77"/>
      <c r="AP229" s="77"/>
      <c r="AQ229" s="77"/>
    </row>
    <row r="230" spans="3:43" s="1" customFormat="1">
      <c r="C230" s="17"/>
      <c r="D230" s="79"/>
      <c r="H230" s="95"/>
      <c r="I230" s="95"/>
      <c r="J230" s="95"/>
      <c r="K230" s="77"/>
      <c r="L230" s="77"/>
      <c r="P230" s="77"/>
      <c r="T230" s="83"/>
      <c r="AL230" s="77"/>
      <c r="AM230" s="77"/>
      <c r="AN230" s="77"/>
      <c r="AO230" s="77"/>
      <c r="AP230" s="77"/>
      <c r="AQ230" s="77"/>
    </row>
    <row r="231" spans="3:43" s="1" customFormat="1">
      <c r="C231" s="17"/>
      <c r="D231" s="79"/>
      <c r="H231" s="95"/>
      <c r="I231" s="95"/>
      <c r="J231" s="95"/>
      <c r="K231" s="77"/>
      <c r="L231" s="77"/>
      <c r="P231" s="77"/>
      <c r="T231" s="83"/>
      <c r="AL231" s="77"/>
      <c r="AM231" s="77"/>
      <c r="AN231" s="77"/>
      <c r="AO231" s="77"/>
      <c r="AP231" s="77"/>
      <c r="AQ231" s="77"/>
    </row>
    <row r="232" spans="3:43" s="1" customFormat="1">
      <c r="C232" s="17"/>
      <c r="D232" s="79"/>
      <c r="H232" s="95"/>
      <c r="I232" s="95"/>
      <c r="J232" s="95"/>
      <c r="K232" s="77"/>
      <c r="L232" s="77"/>
      <c r="P232" s="77"/>
      <c r="T232" s="83"/>
      <c r="AL232" s="77"/>
      <c r="AM232" s="77"/>
      <c r="AN232" s="77"/>
      <c r="AO232" s="77"/>
      <c r="AP232" s="77"/>
      <c r="AQ232" s="77"/>
    </row>
    <row r="233" spans="3:43" s="1" customFormat="1">
      <c r="C233" s="17"/>
      <c r="D233" s="79"/>
      <c r="H233" s="95"/>
      <c r="I233" s="95"/>
      <c r="J233" s="95"/>
      <c r="K233" s="77"/>
      <c r="L233" s="77"/>
      <c r="P233" s="77"/>
      <c r="T233" s="83"/>
      <c r="AL233" s="77"/>
      <c r="AM233" s="77"/>
      <c r="AN233" s="77"/>
      <c r="AO233" s="77"/>
      <c r="AP233" s="77"/>
      <c r="AQ233" s="77"/>
    </row>
    <row r="234" spans="3:43" s="1" customFormat="1">
      <c r="C234" s="17"/>
      <c r="D234" s="79"/>
      <c r="H234" s="95"/>
      <c r="I234" s="95"/>
      <c r="J234" s="95"/>
      <c r="K234" s="77"/>
      <c r="L234" s="77"/>
      <c r="P234" s="77"/>
      <c r="T234" s="83"/>
      <c r="AL234" s="77"/>
      <c r="AM234" s="77"/>
      <c r="AN234" s="77"/>
      <c r="AO234" s="77"/>
      <c r="AP234" s="77"/>
      <c r="AQ234" s="77"/>
    </row>
    <row r="235" spans="3:43" s="1" customFormat="1">
      <c r="C235" s="17"/>
      <c r="D235" s="79"/>
      <c r="H235" s="95"/>
      <c r="I235" s="95"/>
      <c r="J235" s="95"/>
      <c r="K235" s="77"/>
      <c r="L235" s="77"/>
      <c r="P235" s="77"/>
      <c r="T235" s="83"/>
      <c r="AL235" s="77"/>
      <c r="AM235" s="77"/>
      <c r="AN235" s="77"/>
      <c r="AO235" s="77"/>
      <c r="AP235" s="77"/>
      <c r="AQ235" s="77"/>
    </row>
    <row r="236" spans="3:43" s="1" customFormat="1">
      <c r="C236" s="17"/>
      <c r="D236" s="79"/>
      <c r="H236" s="95"/>
      <c r="I236" s="95"/>
      <c r="J236" s="95"/>
      <c r="K236" s="77"/>
      <c r="L236" s="77"/>
      <c r="P236" s="77"/>
      <c r="T236" s="83"/>
      <c r="AL236" s="77"/>
      <c r="AM236" s="77"/>
      <c r="AN236" s="77"/>
      <c r="AO236" s="77"/>
      <c r="AP236" s="77"/>
      <c r="AQ236" s="77"/>
    </row>
    <row r="237" spans="3:43" s="1" customFormat="1">
      <c r="C237" s="17"/>
      <c r="D237" s="79"/>
      <c r="H237" s="95"/>
      <c r="I237" s="95"/>
      <c r="J237" s="95"/>
      <c r="K237" s="77"/>
      <c r="L237" s="77"/>
      <c r="P237" s="77"/>
      <c r="T237" s="83"/>
      <c r="AL237" s="77"/>
      <c r="AM237" s="77"/>
      <c r="AN237" s="77"/>
      <c r="AO237" s="77"/>
      <c r="AP237" s="77"/>
      <c r="AQ237" s="77"/>
    </row>
    <row r="238" spans="3:43" s="1" customFormat="1">
      <c r="C238" s="17"/>
      <c r="D238" s="79"/>
      <c r="H238" s="95"/>
      <c r="I238" s="95"/>
      <c r="J238" s="95"/>
      <c r="K238" s="77"/>
      <c r="L238" s="77"/>
      <c r="P238" s="77"/>
      <c r="T238" s="83"/>
      <c r="AL238" s="77"/>
      <c r="AM238" s="77"/>
      <c r="AN238" s="77"/>
      <c r="AO238" s="77"/>
      <c r="AP238" s="77"/>
      <c r="AQ238" s="77"/>
    </row>
    <row r="239" spans="3:43" s="1" customFormat="1">
      <c r="C239" s="17"/>
      <c r="D239" s="79"/>
      <c r="H239" s="95"/>
      <c r="I239" s="95"/>
      <c r="J239" s="95"/>
      <c r="K239" s="77"/>
      <c r="L239" s="77"/>
      <c r="P239" s="77"/>
      <c r="T239" s="83"/>
      <c r="AL239" s="77"/>
      <c r="AM239" s="77"/>
      <c r="AN239" s="77"/>
      <c r="AO239" s="77"/>
      <c r="AP239" s="77"/>
      <c r="AQ239" s="77"/>
    </row>
    <row r="240" spans="3:43" s="1" customFormat="1">
      <c r="C240" s="17"/>
      <c r="D240" s="79"/>
      <c r="H240" s="95"/>
      <c r="I240" s="95"/>
      <c r="J240" s="95"/>
      <c r="K240" s="77"/>
      <c r="L240" s="77"/>
      <c r="P240" s="77"/>
      <c r="T240" s="83"/>
      <c r="AL240" s="77"/>
      <c r="AM240" s="77"/>
      <c r="AN240" s="77"/>
      <c r="AO240" s="77"/>
      <c r="AP240" s="77"/>
      <c r="AQ240" s="77"/>
    </row>
    <row r="241" spans="3:43" s="1" customFormat="1">
      <c r="C241" s="17"/>
      <c r="D241" s="79"/>
      <c r="H241" s="95"/>
      <c r="I241" s="95"/>
      <c r="J241" s="95"/>
      <c r="K241" s="77"/>
      <c r="L241" s="77"/>
      <c r="P241" s="77"/>
      <c r="T241" s="83"/>
      <c r="AL241" s="77"/>
      <c r="AM241" s="77"/>
      <c r="AN241" s="77"/>
      <c r="AO241" s="77"/>
      <c r="AP241" s="77"/>
      <c r="AQ241" s="77"/>
    </row>
    <row r="242" spans="3:43" s="1" customFormat="1">
      <c r="C242" s="17"/>
      <c r="D242" s="79"/>
      <c r="H242" s="95"/>
      <c r="I242" s="95"/>
      <c r="J242" s="95"/>
      <c r="K242" s="77"/>
      <c r="L242" s="77"/>
      <c r="P242" s="77"/>
      <c r="T242" s="83"/>
      <c r="AL242" s="77"/>
      <c r="AM242" s="77"/>
      <c r="AN242" s="77"/>
      <c r="AO242" s="77"/>
      <c r="AP242" s="77"/>
      <c r="AQ242" s="77"/>
    </row>
    <row r="243" spans="3:43" s="1" customFormat="1">
      <c r="C243" s="17"/>
      <c r="D243" s="79"/>
      <c r="H243" s="95"/>
      <c r="I243" s="95"/>
      <c r="J243" s="95"/>
      <c r="K243" s="77"/>
      <c r="L243" s="77"/>
      <c r="P243" s="77"/>
      <c r="T243" s="83"/>
      <c r="AL243" s="77"/>
      <c r="AM243" s="77"/>
      <c r="AN243" s="77"/>
      <c r="AO243" s="77"/>
      <c r="AP243" s="77"/>
      <c r="AQ243" s="77"/>
    </row>
    <row r="244" spans="3:43" s="1" customFormat="1">
      <c r="C244" s="17"/>
      <c r="D244" s="79"/>
      <c r="H244" s="95"/>
      <c r="I244" s="95"/>
      <c r="J244" s="95"/>
      <c r="K244" s="77"/>
      <c r="L244" s="77"/>
      <c r="P244" s="77"/>
      <c r="T244" s="83"/>
      <c r="AL244" s="77"/>
      <c r="AM244" s="77"/>
      <c r="AN244" s="77"/>
      <c r="AO244" s="77"/>
      <c r="AP244" s="77"/>
      <c r="AQ244" s="77"/>
    </row>
    <row r="245" spans="3:43" s="1" customFormat="1">
      <c r="C245" s="17"/>
      <c r="D245" s="79"/>
      <c r="H245" s="95"/>
      <c r="I245" s="95"/>
      <c r="J245" s="95"/>
      <c r="K245" s="77"/>
      <c r="L245" s="77"/>
      <c r="P245" s="77"/>
      <c r="T245" s="83"/>
      <c r="AL245" s="77"/>
      <c r="AM245" s="77"/>
      <c r="AN245" s="77"/>
      <c r="AO245" s="77"/>
      <c r="AP245" s="77"/>
      <c r="AQ245" s="77"/>
    </row>
    <row r="246" spans="3:43" s="1" customFormat="1">
      <c r="C246" s="17"/>
      <c r="D246" s="79"/>
      <c r="H246" s="95"/>
      <c r="I246" s="95"/>
      <c r="J246" s="95"/>
      <c r="K246" s="77"/>
      <c r="L246" s="77"/>
      <c r="P246" s="77"/>
      <c r="T246" s="83"/>
      <c r="AL246" s="77"/>
      <c r="AM246" s="77"/>
      <c r="AN246" s="77"/>
      <c r="AO246" s="77"/>
      <c r="AP246" s="77"/>
      <c r="AQ246" s="77"/>
    </row>
    <row r="247" spans="3:43" s="1" customFormat="1">
      <c r="C247" s="17"/>
      <c r="D247" s="79"/>
      <c r="H247" s="95"/>
      <c r="I247" s="95"/>
      <c r="J247" s="95"/>
      <c r="K247" s="77"/>
      <c r="L247" s="77"/>
      <c r="P247" s="77"/>
      <c r="T247" s="83"/>
      <c r="AL247" s="77"/>
      <c r="AM247" s="77"/>
      <c r="AN247" s="77"/>
      <c r="AO247" s="77"/>
      <c r="AP247" s="77"/>
      <c r="AQ247" s="77"/>
    </row>
    <row r="248" spans="3:43" s="1" customFormat="1">
      <c r="C248" s="17"/>
      <c r="D248" s="79"/>
      <c r="H248" s="95"/>
      <c r="I248" s="95"/>
      <c r="J248" s="95"/>
      <c r="K248" s="77"/>
      <c r="L248" s="77"/>
      <c r="P248" s="77"/>
      <c r="T248" s="83"/>
      <c r="AL248" s="77"/>
      <c r="AM248" s="77"/>
      <c r="AN248" s="77"/>
      <c r="AO248" s="77"/>
      <c r="AP248" s="77"/>
      <c r="AQ248" s="77"/>
    </row>
    <row r="249" spans="3:43" s="1" customFormat="1">
      <c r="C249" s="17"/>
      <c r="D249" s="79"/>
      <c r="H249" s="95"/>
      <c r="I249" s="95"/>
      <c r="J249" s="95"/>
      <c r="K249" s="77"/>
      <c r="L249" s="77"/>
      <c r="P249" s="77"/>
      <c r="T249" s="83"/>
      <c r="AL249" s="77"/>
      <c r="AM249" s="77"/>
      <c r="AN249" s="77"/>
      <c r="AO249" s="77"/>
      <c r="AP249" s="77"/>
      <c r="AQ249" s="77"/>
    </row>
    <row r="250" spans="3:43" s="1" customFormat="1">
      <c r="C250" s="17"/>
      <c r="D250" s="79"/>
      <c r="H250" s="95"/>
      <c r="I250" s="95"/>
      <c r="J250" s="95"/>
      <c r="K250" s="77"/>
      <c r="L250" s="77"/>
      <c r="P250" s="77"/>
      <c r="T250" s="83"/>
      <c r="AL250" s="77"/>
      <c r="AM250" s="77"/>
      <c r="AN250" s="77"/>
      <c r="AO250" s="77"/>
      <c r="AP250" s="77"/>
      <c r="AQ250" s="77"/>
    </row>
    <row r="251" spans="3:43" s="1" customFormat="1">
      <c r="C251" s="17"/>
      <c r="D251" s="79"/>
      <c r="H251" s="95"/>
      <c r="I251" s="95"/>
      <c r="J251" s="95"/>
      <c r="K251" s="77"/>
      <c r="L251" s="77"/>
      <c r="P251" s="77"/>
      <c r="T251" s="83"/>
      <c r="AL251" s="77"/>
      <c r="AM251" s="77"/>
      <c r="AN251" s="77"/>
      <c r="AO251" s="77"/>
      <c r="AP251" s="77"/>
      <c r="AQ251" s="77"/>
    </row>
    <row r="252" spans="3:43" s="1" customFormat="1">
      <c r="C252" s="17"/>
      <c r="D252" s="79"/>
      <c r="H252" s="95"/>
      <c r="I252" s="95"/>
      <c r="J252" s="95"/>
      <c r="K252" s="77"/>
      <c r="L252" s="77"/>
      <c r="P252" s="77"/>
      <c r="T252" s="83"/>
      <c r="AL252" s="77"/>
      <c r="AM252" s="77"/>
      <c r="AN252" s="77"/>
      <c r="AO252" s="77"/>
      <c r="AP252" s="77"/>
      <c r="AQ252" s="77"/>
    </row>
    <row r="253" spans="3:43" s="1" customFormat="1">
      <c r="C253" s="17"/>
      <c r="D253" s="79"/>
      <c r="H253" s="95"/>
      <c r="I253" s="95"/>
      <c r="J253" s="95"/>
      <c r="K253" s="77"/>
      <c r="L253" s="77"/>
      <c r="P253" s="77"/>
      <c r="T253" s="83"/>
      <c r="AL253" s="77"/>
      <c r="AM253" s="77"/>
      <c r="AN253" s="77"/>
      <c r="AO253" s="77"/>
      <c r="AP253" s="77"/>
      <c r="AQ253" s="77"/>
    </row>
    <row r="254" spans="3:43" s="1" customFormat="1">
      <c r="C254" s="17"/>
      <c r="D254" s="79"/>
      <c r="H254" s="95"/>
      <c r="I254" s="95"/>
      <c r="J254" s="95"/>
      <c r="K254" s="77"/>
      <c r="L254" s="77"/>
      <c r="P254" s="77"/>
      <c r="T254" s="83"/>
      <c r="AL254" s="77"/>
      <c r="AM254" s="77"/>
      <c r="AN254" s="77"/>
      <c r="AO254" s="77"/>
      <c r="AP254" s="77"/>
      <c r="AQ254" s="77"/>
    </row>
    <row r="255" spans="3:43" s="1" customFormat="1">
      <c r="C255" s="17"/>
      <c r="D255" s="79"/>
      <c r="H255" s="95"/>
      <c r="I255" s="95"/>
      <c r="J255" s="95"/>
      <c r="K255" s="77"/>
      <c r="L255" s="77"/>
      <c r="P255" s="77"/>
      <c r="T255" s="83"/>
      <c r="AL255" s="77"/>
      <c r="AM255" s="77"/>
      <c r="AN255" s="77"/>
      <c r="AO255" s="77"/>
      <c r="AP255" s="77"/>
      <c r="AQ255" s="77"/>
    </row>
    <row r="256" spans="3:43" s="1" customFormat="1">
      <c r="C256" s="17"/>
      <c r="D256" s="79"/>
      <c r="H256" s="95"/>
      <c r="I256" s="95"/>
      <c r="J256" s="95"/>
      <c r="K256" s="77"/>
      <c r="L256" s="77"/>
      <c r="P256" s="77"/>
      <c r="T256" s="83"/>
      <c r="AL256" s="77"/>
      <c r="AM256" s="77"/>
      <c r="AN256" s="77"/>
      <c r="AO256" s="77"/>
      <c r="AP256" s="77"/>
      <c r="AQ256" s="77"/>
    </row>
    <row r="257" spans="3:43" s="1" customFormat="1">
      <c r="C257" s="17"/>
      <c r="D257" s="79"/>
      <c r="H257" s="95"/>
      <c r="I257" s="95"/>
      <c r="J257" s="95"/>
      <c r="K257" s="77"/>
      <c r="L257" s="77"/>
      <c r="P257" s="77"/>
      <c r="T257" s="83"/>
      <c r="AL257" s="77"/>
      <c r="AM257" s="77"/>
      <c r="AN257" s="77"/>
      <c r="AO257" s="77"/>
      <c r="AP257" s="77"/>
      <c r="AQ257" s="77"/>
    </row>
    <row r="258" spans="3:43" s="1" customFormat="1">
      <c r="C258" s="17"/>
      <c r="D258" s="79"/>
      <c r="H258" s="95"/>
      <c r="I258" s="95"/>
      <c r="J258" s="95"/>
      <c r="K258" s="77"/>
      <c r="L258" s="77"/>
      <c r="P258" s="77"/>
      <c r="T258" s="83"/>
      <c r="AL258" s="77"/>
      <c r="AM258" s="77"/>
      <c r="AN258" s="77"/>
      <c r="AO258" s="77"/>
      <c r="AP258" s="77"/>
      <c r="AQ258" s="77"/>
    </row>
    <row r="259" spans="3:43" s="1" customFormat="1">
      <c r="C259" s="17"/>
      <c r="D259" s="79"/>
      <c r="H259" s="95"/>
      <c r="I259" s="95"/>
      <c r="J259" s="95"/>
      <c r="K259" s="77"/>
      <c r="L259" s="77"/>
      <c r="P259" s="77"/>
      <c r="T259" s="83"/>
      <c r="AL259" s="77"/>
      <c r="AM259" s="77"/>
      <c r="AN259" s="77"/>
      <c r="AO259" s="77"/>
      <c r="AP259" s="77"/>
      <c r="AQ259" s="77"/>
    </row>
    <row r="260" spans="3:43" s="1" customFormat="1">
      <c r="C260" s="17"/>
      <c r="D260" s="79"/>
      <c r="H260" s="95"/>
      <c r="I260" s="95"/>
      <c r="J260" s="95"/>
      <c r="K260" s="77"/>
      <c r="L260" s="77"/>
      <c r="P260" s="77"/>
      <c r="T260" s="83"/>
      <c r="AL260" s="77"/>
      <c r="AM260" s="77"/>
      <c r="AN260" s="77"/>
      <c r="AO260" s="77"/>
      <c r="AP260" s="77"/>
      <c r="AQ260" s="77"/>
    </row>
    <row r="261" spans="3:43" s="1" customFormat="1">
      <c r="C261" s="17"/>
      <c r="D261" s="79"/>
      <c r="H261" s="95"/>
      <c r="I261" s="95"/>
      <c r="J261" s="95"/>
      <c r="K261" s="77"/>
      <c r="L261" s="77"/>
      <c r="P261" s="77"/>
      <c r="T261" s="83"/>
      <c r="AL261" s="77"/>
      <c r="AM261" s="77"/>
      <c r="AN261" s="77"/>
      <c r="AO261" s="77"/>
      <c r="AP261" s="77"/>
      <c r="AQ261" s="77"/>
    </row>
    <row r="262" spans="3:43" s="1" customFormat="1">
      <c r="C262" s="17"/>
      <c r="D262" s="79"/>
      <c r="H262" s="95"/>
      <c r="I262" s="95"/>
      <c r="J262" s="95"/>
      <c r="K262" s="77"/>
      <c r="L262" s="77"/>
      <c r="P262" s="77"/>
      <c r="T262" s="83"/>
      <c r="AL262" s="77"/>
      <c r="AM262" s="77"/>
      <c r="AN262" s="77"/>
      <c r="AO262" s="77"/>
      <c r="AP262" s="77"/>
      <c r="AQ262" s="77"/>
    </row>
    <row r="263" spans="3:43" s="1" customFormat="1">
      <c r="C263" s="17"/>
      <c r="D263" s="79"/>
      <c r="H263" s="95"/>
      <c r="I263" s="95"/>
      <c r="J263" s="95"/>
      <c r="K263" s="77"/>
      <c r="L263" s="77"/>
      <c r="P263" s="77"/>
      <c r="T263" s="83"/>
      <c r="AL263" s="77"/>
      <c r="AM263" s="77"/>
      <c r="AN263" s="77"/>
      <c r="AO263" s="77"/>
      <c r="AP263" s="77"/>
      <c r="AQ263" s="77"/>
    </row>
    <row r="264" spans="3:43" s="1" customFormat="1">
      <c r="C264" s="17"/>
      <c r="D264" s="79"/>
      <c r="H264" s="95"/>
      <c r="I264" s="95"/>
      <c r="J264" s="95"/>
      <c r="K264" s="77"/>
      <c r="L264" s="77"/>
      <c r="P264" s="77"/>
      <c r="T264" s="83"/>
      <c r="AL264" s="77"/>
      <c r="AM264" s="77"/>
      <c r="AN264" s="77"/>
      <c r="AO264" s="77"/>
      <c r="AP264" s="77"/>
      <c r="AQ264" s="77"/>
    </row>
    <row r="265" spans="3:43" s="1" customFormat="1">
      <c r="C265" s="17"/>
      <c r="D265" s="79"/>
      <c r="H265" s="95"/>
      <c r="I265" s="95"/>
      <c r="J265" s="95"/>
      <c r="K265" s="77"/>
      <c r="L265" s="77"/>
      <c r="P265" s="77"/>
      <c r="T265" s="83"/>
      <c r="AL265" s="77"/>
      <c r="AM265" s="77"/>
      <c r="AN265" s="77"/>
      <c r="AO265" s="77"/>
      <c r="AP265" s="77"/>
      <c r="AQ265" s="77"/>
    </row>
    <row r="266" spans="3:43" s="1" customFormat="1">
      <c r="C266" s="17"/>
      <c r="D266" s="79"/>
      <c r="H266" s="95"/>
      <c r="I266" s="95"/>
      <c r="J266" s="95"/>
      <c r="K266" s="77"/>
      <c r="L266" s="77"/>
      <c r="P266" s="77"/>
      <c r="T266" s="83"/>
      <c r="AL266" s="77"/>
      <c r="AM266" s="77"/>
      <c r="AN266" s="77"/>
      <c r="AO266" s="77"/>
      <c r="AP266" s="77"/>
      <c r="AQ266" s="77"/>
    </row>
    <row r="267" spans="3:43" s="1" customFormat="1">
      <c r="C267" s="17"/>
      <c r="D267" s="79"/>
      <c r="H267" s="95"/>
      <c r="I267" s="95"/>
      <c r="J267" s="95"/>
      <c r="K267" s="77"/>
      <c r="L267" s="77"/>
      <c r="P267" s="77"/>
      <c r="T267" s="83"/>
      <c r="AL267" s="77"/>
      <c r="AM267" s="77"/>
      <c r="AN267" s="77"/>
      <c r="AO267" s="77"/>
      <c r="AP267" s="77"/>
      <c r="AQ267" s="77"/>
    </row>
    <row r="268" spans="3:43" s="1" customFormat="1">
      <c r="C268" s="17"/>
      <c r="D268" s="79"/>
      <c r="H268" s="95"/>
      <c r="I268" s="95"/>
      <c r="J268" s="95"/>
      <c r="K268" s="77"/>
      <c r="L268" s="77"/>
      <c r="P268" s="77"/>
      <c r="T268" s="83"/>
      <c r="AL268" s="77"/>
      <c r="AM268" s="77"/>
      <c r="AN268" s="77"/>
      <c r="AO268" s="77"/>
      <c r="AP268" s="77"/>
      <c r="AQ268" s="77"/>
    </row>
    <row r="269" spans="3:43" s="1" customFormat="1">
      <c r="C269" s="17"/>
      <c r="D269" s="79"/>
      <c r="H269" s="95"/>
      <c r="I269" s="95"/>
      <c r="J269" s="95"/>
      <c r="K269" s="77"/>
      <c r="L269" s="77"/>
      <c r="P269" s="77"/>
      <c r="T269" s="83"/>
      <c r="AL269" s="77"/>
      <c r="AM269" s="77"/>
      <c r="AN269" s="77"/>
      <c r="AO269" s="77"/>
      <c r="AP269" s="77"/>
      <c r="AQ269" s="77"/>
    </row>
    <row r="270" spans="3:43" s="1" customFormat="1">
      <c r="C270" s="17"/>
      <c r="D270" s="79"/>
      <c r="H270" s="95"/>
      <c r="I270" s="95"/>
      <c r="J270" s="95"/>
      <c r="K270" s="77"/>
      <c r="L270" s="77"/>
      <c r="P270" s="77"/>
      <c r="T270" s="83"/>
      <c r="AL270" s="77"/>
      <c r="AM270" s="77"/>
      <c r="AN270" s="77"/>
      <c r="AO270" s="77"/>
      <c r="AP270" s="77"/>
      <c r="AQ270" s="77"/>
    </row>
    <row r="271" spans="3:43" s="1" customFormat="1">
      <c r="C271" s="17"/>
      <c r="D271" s="79"/>
      <c r="H271" s="95"/>
      <c r="I271" s="95"/>
      <c r="J271" s="95"/>
      <c r="K271" s="77"/>
      <c r="L271" s="77"/>
      <c r="P271" s="77"/>
      <c r="T271" s="83"/>
      <c r="AL271" s="77"/>
      <c r="AM271" s="77"/>
      <c r="AN271" s="77"/>
      <c r="AO271" s="77"/>
      <c r="AP271" s="77"/>
      <c r="AQ271" s="77"/>
    </row>
    <row r="272" spans="3:43" s="1" customFormat="1">
      <c r="C272" s="17"/>
      <c r="D272" s="79"/>
      <c r="H272" s="95"/>
      <c r="I272" s="95"/>
      <c r="J272" s="95"/>
      <c r="K272" s="77"/>
      <c r="L272" s="77"/>
      <c r="P272" s="77"/>
      <c r="T272" s="83"/>
      <c r="AL272" s="77"/>
      <c r="AM272" s="77"/>
      <c r="AN272" s="77"/>
      <c r="AO272" s="77"/>
      <c r="AP272" s="77"/>
      <c r="AQ272" s="77"/>
    </row>
    <row r="273" spans="3:43" s="1" customFormat="1">
      <c r="C273" s="17"/>
      <c r="D273" s="79"/>
      <c r="H273" s="95"/>
      <c r="I273" s="95"/>
      <c r="J273" s="95"/>
      <c r="K273" s="77"/>
      <c r="L273" s="77"/>
      <c r="P273" s="77"/>
      <c r="T273" s="83"/>
      <c r="AL273" s="77"/>
      <c r="AM273" s="77"/>
      <c r="AN273" s="77"/>
      <c r="AO273" s="77"/>
      <c r="AP273" s="77"/>
      <c r="AQ273" s="77"/>
    </row>
    <row r="274" spans="3:43" s="1" customFormat="1">
      <c r="C274" s="17"/>
      <c r="D274" s="79"/>
      <c r="H274" s="95"/>
      <c r="I274" s="95"/>
      <c r="J274" s="95"/>
      <c r="K274" s="77"/>
      <c r="L274" s="77"/>
      <c r="P274" s="77"/>
      <c r="T274" s="83"/>
      <c r="AL274" s="77"/>
      <c r="AM274" s="77"/>
      <c r="AN274" s="77"/>
      <c r="AO274" s="77"/>
      <c r="AP274" s="77"/>
      <c r="AQ274" s="77"/>
    </row>
    <row r="275" spans="3:43" s="1" customFormat="1">
      <c r="C275" s="17"/>
      <c r="D275" s="79"/>
      <c r="H275" s="95"/>
      <c r="I275" s="95"/>
      <c r="J275" s="95"/>
      <c r="K275" s="77"/>
      <c r="L275" s="77"/>
      <c r="P275" s="77"/>
      <c r="T275" s="83"/>
      <c r="AL275" s="77"/>
      <c r="AM275" s="77"/>
      <c r="AN275" s="77"/>
      <c r="AO275" s="77"/>
      <c r="AP275" s="77"/>
      <c r="AQ275" s="77"/>
    </row>
    <row r="276" spans="3:43" s="1" customFormat="1">
      <c r="C276" s="17"/>
      <c r="D276" s="79"/>
      <c r="H276" s="95"/>
      <c r="I276" s="95"/>
      <c r="J276" s="95"/>
      <c r="K276" s="77"/>
      <c r="L276" s="77"/>
      <c r="P276" s="77"/>
      <c r="T276" s="83"/>
      <c r="AL276" s="77"/>
      <c r="AM276" s="77"/>
      <c r="AN276" s="77"/>
      <c r="AO276" s="77"/>
      <c r="AP276" s="77"/>
      <c r="AQ276" s="77"/>
    </row>
    <row r="277" spans="3:43" s="1" customFormat="1">
      <c r="C277" s="17"/>
      <c r="D277" s="79"/>
      <c r="H277" s="95"/>
      <c r="I277" s="95"/>
      <c r="J277" s="95"/>
      <c r="K277" s="77"/>
      <c r="L277" s="77"/>
      <c r="P277" s="77"/>
      <c r="T277" s="83"/>
      <c r="AL277" s="77"/>
      <c r="AM277" s="77"/>
      <c r="AN277" s="77"/>
      <c r="AO277" s="77"/>
      <c r="AP277" s="77"/>
      <c r="AQ277" s="77"/>
    </row>
    <row r="278" spans="3:43" s="1" customFormat="1">
      <c r="C278" s="17"/>
      <c r="D278" s="79"/>
      <c r="H278" s="95"/>
      <c r="I278" s="95"/>
      <c r="J278" s="95"/>
      <c r="K278" s="77"/>
      <c r="L278" s="77"/>
      <c r="P278" s="77"/>
      <c r="T278" s="83"/>
      <c r="AL278" s="77"/>
      <c r="AM278" s="77"/>
      <c r="AN278" s="77"/>
      <c r="AO278" s="77"/>
      <c r="AP278" s="77"/>
      <c r="AQ278" s="77"/>
    </row>
    <row r="279" spans="3:43" s="1" customFormat="1">
      <c r="C279" s="17"/>
      <c r="D279" s="79"/>
      <c r="H279" s="95"/>
      <c r="I279" s="95"/>
      <c r="J279" s="95"/>
      <c r="K279" s="77"/>
      <c r="L279" s="77"/>
      <c r="P279" s="77"/>
      <c r="T279" s="83"/>
      <c r="AL279" s="77"/>
      <c r="AM279" s="77"/>
      <c r="AN279" s="77"/>
      <c r="AO279" s="77"/>
      <c r="AP279" s="77"/>
      <c r="AQ279" s="77"/>
    </row>
    <row r="280" spans="3:43" s="1" customFormat="1">
      <c r="C280" s="17"/>
      <c r="D280" s="79"/>
      <c r="H280" s="95"/>
      <c r="I280" s="95"/>
      <c r="J280" s="95"/>
      <c r="K280" s="77"/>
      <c r="L280" s="77"/>
      <c r="P280" s="77"/>
      <c r="T280" s="83"/>
      <c r="AL280" s="77"/>
      <c r="AM280" s="77"/>
      <c r="AN280" s="77"/>
      <c r="AO280" s="77"/>
      <c r="AP280" s="77"/>
      <c r="AQ280" s="77"/>
    </row>
    <row r="281" spans="3:43" s="1" customFormat="1">
      <c r="C281" s="17"/>
      <c r="D281" s="79"/>
      <c r="H281" s="95"/>
      <c r="I281" s="95"/>
      <c r="J281" s="95"/>
      <c r="K281" s="77"/>
      <c r="L281" s="77"/>
      <c r="P281" s="77"/>
      <c r="T281" s="83"/>
      <c r="AL281" s="77"/>
      <c r="AM281" s="77"/>
      <c r="AN281" s="77"/>
      <c r="AO281" s="77"/>
      <c r="AP281" s="77"/>
      <c r="AQ281" s="77"/>
    </row>
    <row r="282" spans="3:43" s="1" customFormat="1">
      <c r="C282" s="17"/>
      <c r="D282" s="79"/>
      <c r="H282" s="95"/>
      <c r="I282" s="95"/>
      <c r="J282" s="95"/>
      <c r="K282" s="77"/>
      <c r="L282" s="77"/>
      <c r="P282" s="77"/>
      <c r="T282" s="83"/>
      <c r="AL282" s="77"/>
      <c r="AM282" s="77"/>
      <c r="AN282" s="77"/>
      <c r="AO282" s="77"/>
      <c r="AP282" s="77"/>
      <c r="AQ282" s="77"/>
    </row>
    <row r="283" spans="3:43" s="1" customFormat="1">
      <c r="C283" s="17"/>
      <c r="D283" s="79"/>
      <c r="H283" s="95"/>
      <c r="I283" s="95"/>
      <c r="J283" s="95"/>
      <c r="K283" s="77"/>
      <c r="L283" s="77"/>
      <c r="P283" s="77"/>
      <c r="T283" s="83"/>
      <c r="AL283" s="77"/>
      <c r="AM283" s="77"/>
      <c r="AN283" s="77"/>
      <c r="AO283" s="77"/>
      <c r="AP283" s="77"/>
      <c r="AQ283" s="77"/>
    </row>
    <row r="284" spans="3:43" s="1" customFormat="1">
      <c r="C284" s="17"/>
      <c r="D284" s="79"/>
      <c r="H284" s="95"/>
      <c r="I284" s="95"/>
      <c r="J284" s="95"/>
      <c r="K284" s="77"/>
      <c r="L284" s="77"/>
      <c r="P284" s="77"/>
      <c r="T284" s="83"/>
      <c r="AL284" s="77"/>
      <c r="AM284" s="77"/>
      <c r="AN284" s="77"/>
      <c r="AO284" s="77"/>
      <c r="AP284" s="77"/>
      <c r="AQ284" s="77"/>
    </row>
    <row r="285" spans="3:43" s="1" customFormat="1">
      <c r="C285" s="17"/>
      <c r="D285" s="79"/>
      <c r="H285" s="95"/>
      <c r="I285" s="95"/>
      <c r="J285" s="95"/>
      <c r="K285" s="77"/>
      <c r="L285" s="77"/>
      <c r="P285" s="77"/>
      <c r="T285" s="83"/>
      <c r="AL285" s="77"/>
      <c r="AM285" s="77"/>
      <c r="AN285" s="77"/>
      <c r="AO285" s="77"/>
      <c r="AP285" s="77"/>
      <c r="AQ285" s="77"/>
    </row>
    <row r="286" spans="3:43" s="1" customFormat="1">
      <c r="C286" s="17"/>
      <c r="D286" s="79"/>
      <c r="H286" s="95"/>
      <c r="I286" s="95"/>
      <c r="J286" s="95"/>
      <c r="K286" s="77"/>
      <c r="L286" s="77"/>
      <c r="P286" s="77"/>
      <c r="T286" s="83"/>
      <c r="AL286" s="77"/>
      <c r="AM286" s="77"/>
      <c r="AN286" s="77"/>
      <c r="AO286" s="77"/>
      <c r="AP286" s="77"/>
      <c r="AQ286" s="77"/>
    </row>
    <row r="287" spans="3:43" s="1" customFormat="1">
      <c r="C287" s="17"/>
      <c r="D287" s="79"/>
      <c r="H287" s="95"/>
      <c r="I287" s="95"/>
      <c r="J287" s="95"/>
      <c r="K287" s="77"/>
      <c r="L287" s="77"/>
      <c r="P287" s="77"/>
      <c r="T287" s="83"/>
      <c r="AL287" s="77"/>
      <c r="AM287" s="77"/>
      <c r="AN287" s="77"/>
      <c r="AO287" s="77"/>
      <c r="AP287" s="77"/>
      <c r="AQ287" s="77"/>
    </row>
    <row r="288" spans="3:43" s="1" customFormat="1">
      <c r="C288" s="17"/>
      <c r="D288" s="79"/>
      <c r="H288" s="95"/>
      <c r="I288" s="95"/>
      <c r="J288" s="95"/>
      <c r="K288" s="77"/>
      <c r="L288" s="77"/>
      <c r="P288" s="77"/>
      <c r="T288" s="83"/>
      <c r="AL288" s="77"/>
      <c r="AM288" s="77"/>
      <c r="AN288" s="77"/>
      <c r="AO288" s="77"/>
      <c r="AP288" s="77"/>
      <c r="AQ288" s="77"/>
    </row>
    <row r="289" spans="3:43" s="1" customFormat="1">
      <c r="C289" s="17"/>
      <c r="D289" s="79"/>
      <c r="H289" s="95"/>
      <c r="I289" s="95"/>
      <c r="J289" s="95"/>
      <c r="K289" s="77"/>
      <c r="L289" s="77"/>
      <c r="P289" s="77"/>
      <c r="T289" s="83"/>
      <c r="AL289" s="77"/>
      <c r="AM289" s="77"/>
      <c r="AN289" s="77"/>
      <c r="AO289" s="77"/>
      <c r="AP289" s="77"/>
      <c r="AQ289" s="77"/>
    </row>
    <row r="290" spans="3:43" s="1" customFormat="1">
      <c r="C290" s="17"/>
      <c r="D290" s="79"/>
      <c r="H290" s="95"/>
      <c r="I290" s="95"/>
      <c r="J290" s="95"/>
      <c r="K290" s="77"/>
      <c r="L290" s="77"/>
      <c r="P290" s="77"/>
      <c r="T290" s="83"/>
      <c r="AL290" s="77"/>
      <c r="AM290" s="77"/>
      <c r="AN290" s="77"/>
      <c r="AO290" s="77"/>
      <c r="AP290" s="77"/>
      <c r="AQ290" s="77"/>
    </row>
    <row r="291" spans="3:43" s="1" customFormat="1">
      <c r="C291" s="17"/>
      <c r="D291" s="79"/>
      <c r="H291" s="95"/>
      <c r="I291" s="95"/>
      <c r="J291" s="95"/>
      <c r="K291" s="77"/>
      <c r="L291" s="77"/>
      <c r="P291" s="77"/>
      <c r="T291" s="83"/>
      <c r="AL291" s="77"/>
      <c r="AM291" s="77"/>
      <c r="AN291" s="77"/>
      <c r="AO291" s="77"/>
      <c r="AP291" s="77"/>
      <c r="AQ291" s="77"/>
    </row>
    <row r="292" spans="3:43" s="1" customFormat="1">
      <c r="C292" s="17"/>
      <c r="D292" s="79"/>
      <c r="H292" s="95"/>
      <c r="I292" s="95"/>
      <c r="J292" s="95"/>
      <c r="K292" s="77"/>
      <c r="L292" s="77"/>
      <c r="P292" s="77"/>
      <c r="T292" s="83"/>
      <c r="AL292" s="77"/>
      <c r="AM292" s="77"/>
      <c r="AN292" s="77"/>
      <c r="AO292" s="77"/>
      <c r="AP292" s="77"/>
      <c r="AQ292" s="77"/>
    </row>
    <row r="293" spans="3:43" s="1" customFormat="1">
      <c r="C293" s="17"/>
      <c r="D293" s="79"/>
      <c r="H293" s="95"/>
      <c r="I293" s="95"/>
      <c r="J293" s="95"/>
      <c r="K293" s="77"/>
      <c r="L293" s="77"/>
      <c r="P293" s="77"/>
      <c r="T293" s="83"/>
      <c r="AL293" s="77"/>
      <c r="AM293" s="77"/>
      <c r="AN293" s="77"/>
      <c r="AO293" s="77"/>
      <c r="AP293" s="77"/>
      <c r="AQ293" s="77"/>
    </row>
    <row r="294" spans="3:43" s="1" customFormat="1">
      <c r="C294" s="17"/>
      <c r="D294" s="79"/>
      <c r="H294" s="95"/>
      <c r="I294" s="95"/>
      <c r="J294" s="95"/>
      <c r="K294" s="77"/>
      <c r="L294" s="77"/>
      <c r="P294" s="77"/>
      <c r="T294" s="83"/>
      <c r="AL294" s="77"/>
      <c r="AM294" s="77"/>
      <c r="AN294" s="77"/>
      <c r="AO294" s="77"/>
      <c r="AP294" s="77"/>
      <c r="AQ294" s="77"/>
    </row>
    <row r="295" spans="3:43" s="1" customFormat="1">
      <c r="C295" s="17"/>
      <c r="D295" s="79"/>
      <c r="H295" s="95"/>
      <c r="I295" s="95"/>
      <c r="J295" s="95"/>
      <c r="K295" s="77"/>
      <c r="L295" s="77"/>
      <c r="P295" s="77"/>
      <c r="T295" s="83"/>
      <c r="AL295" s="77"/>
      <c r="AM295" s="77"/>
      <c r="AN295" s="77"/>
      <c r="AO295" s="77"/>
      <c r="AP295" s="77"/>
      <c r="AQ295" s="77"/>
    </row>
    <row r="296" spans="3:43" s="1" customFormat="1">
      <c r="C296" s="17"/>
      <c r="D296" s="79"/>
      <c r="H296" s="95"/>
      <c r="I296" s="95"/>
      <c r="J296" s="95"/>
      <c r="K296" s="77"/>
      <c r="L296" s="77"/>
      <c r="P296" s="77"/>
      <c r="T296" s="83"/>
      <c r="AL296" s="77"/>
      <c r="AM296" s="77"/>
      <c r="AN296" s="77"/>
      <c r="AO296" s="77"/>
      <c r="AP296" s="77"/>
      <c r="AQ296" s="77"/>
    </row>
    <row r="297" spans="3:43" s="1" customFormat="1">
      <c r="C297" s="17"/>
      <c r="D297" s="79"/>
      <c r="H297" s="95"/>
      <c r="I297" s="95"/>
      <c r="J297" s="95"/>
      <c r="K297" s="77"/>
      <c r="L297" s="77"/>
      <c r="P297" s="77"/>
      <c r="T297" s="83"/>
      <c r="AL297" s="77"/>
      <c r="AM297" s="77"/>
      <c r="AN297" s="77"/>
      <c r="AO297" s="77"/>
      <c r="AP297" s="77"/>
      <c r="AQ297" s="77"/>
    </row>
    <row r="298" spans="3:43" s="1" customFormat="1">
      <c r="C298" s="17"/>
      <c r="D298" s="79"/>
      <c r="H298" s="95"/>
      <c r="I298" s="95"/>
      <c r="J298" s="95"/>
      <c r="K298" s="77"/>
      <c r="L298" s="77"/>
      <c r="P298" s="77"/>
      <c r="T298" s="83"/>
      <c r="AL298" s="77"/>
      <c r="AM298" s="77"/>
      <c r="AN298" s="77"/>
      <c r="AO298" s="77"/>
      <c r="AP298" s="77"/>
      <c r="AQ298" s="77"/>
    </row>
    <row r="299" spans="3:43" s="1" customFormat="1">
      <c r="C299" s="17"/>
      <c r="D299" s="79"/>
      <c r="H299" s="95"/>
      <c r="I299" s="95"/>
      <c r="J299" s="95"/>
      <c r="K299" s="77"/>
      <c r="L299" s="77"/>
      <c r="P299" s="77"/>
      <c r="T299" s="83"/>
      <c r="AL299" s="77"/>
      <c r="AM299" s="77"/>
      <c r="AN299" s="77"/>
      <c r="AO299" s="77"/>
      <c r="AP299" s="77"/>
      <c r="AQ299" s="77"/>
    </row>
    <row r="300" spans="3:43" s="1" customFormat="1">
      <c r="C300" s="17"/>
      <c r="D300" s="79"/>
      <c r="H300" s="95"/>
      <c r="I300" s="95"/>
      <c r="J300" s="95"/>
      <c r="K300" s="77"/>
      <c r="L300" s="77"/>
      <c r="P300" s="77"/>
      <c r="T300" s="83"/>
      <c r="AL300" s="77"/>
      <c r="AM300" s="77"/>
      <c r="AN300" s="77"/>
      <c r="AO300" s="77"/>
      <c r="AP300" s="77"/>
      <c r="AQ300" s="77"/>
    </row>
    <row r="301" spans="3:43" s="1" customFormat="1">
      <c r="C301" s="17"/>
      <c r="D301" s="79"/>
      <c r="H301" s="95"/>
      <c r="I301" s="95"/>
      <c r="J301" s="95"/>
      <c r="K301" s="77"/>
      <c r="L301" s="77"/>
      <c r="P301" s="77"/>
      <c r="T301" s="83"/>
      <c r="AL301" s="77"/>
      <c r="AM301" s="77"/>
      <c r="AN301" s="77"/>
      <c r="AO301" s="77"/>
      <c r="AP301" s="77"/>
      <c r="AQ301" s="77"/>
    </row>
    <row r="302" spans="3:43" s="1" customFormat="1">
      <c r="C302" s="17"/>
      <c r="D302" s="79"/>
      <c r="H302" s="95"/>
      <c r="I302" s="95"/>
      <c r="J302" s="95"/>
      <c r="K302" s="77"/>
      <c r="L302" s="77"/>
      <c r="P302" s="77"/>
      <c r="T302" s="83"/>
      <c r="AL302" s="77"/>
      <c r="AM302" s="77"/>
      <c r="AN302" s="77"/>
      <c r="AO302" s="77"/>
      <c r="AP302" s="77"/>
      <c r="AQ302" s="77"/>
    </row>
    <row r="303" spans="3:43" s="1" customFormat="1">
      <c r="C303" s="17"/>
      <c r="D303" s="79"/>
      <c r="H303" s="95"/>
      <c r="I303" s="95"/>
      <c r="J303" s="95"/>
      <c r="K303" s="77"/>
      <c r="L303" s="77"/>
      <c r="P303" s="77"/>
      <c r="T303" s="83"/>
      <c r="AL303" s="77"/>
      <c r="AM303" s="77"/>
      <c r="AN303" s="77"/>
      <c r="AO303" s="77"/>
      <c r="AP303" s="77"/>
      <c r="AQ303" s="77"/>
    </row>
    <row r="304" spans="3:43" s="1" customFormat="1">
      <c r="C304" s="17"/>
      <c r="D304" s="79"/>
      <c r="H304" s="95"/>
      <c r="I304" s="95"/>
      <c r="J304" s="95"/>
      <c r="K304" s="77"/>
      <c r="L304" s="77"/>
      <c r="P304" s="77"/>
      <c r="T304" s="83"/>
      <c r="AL304" s="77"/>
      <c r="AM304" s="77"/>
      <c r="AN304" s="77"/>
      <c r="AO304" s="77"/>
      <c r="AP304" s="77"/>
      <c r="AQ304" s="77"/>
    </row>
    <row r="305" spans="3:43" s="1" customFormat="1">
      <c r="C305" s="17"/>
      <c r="D305" s="79"/>
      <c r="H305" s="95"/>
      <c r="I305" s="95"/>
      <c r="J305" s="95"/>
      <c r="K305" s="77"/>
      <c r="L305" s="77"/>
      <c r="P305" s="77"/>
      <c r="T305" s="83"/>
      <c r="AL305" s="77"/>
      <c r="AM305" s="77"/>
      <c r="AN305" s="77"/>
      <c r="AO305" s="77"/>
      <c r="AP305" s="77"/>
      <c r="AQ305" s="77"/>
    </row>
    <row r="306" spans="3:43" s="1" customFormat="1">
      <c r="C306" s="17"/>
      <c r="D306" s="79"/>
      <c r="H306" s="95"/>
      <c r="I306" s="95"/>
      <c r="J306" s="95"/>
      <c r="K306" s="77"/>
      <c r="L306" s="77"/>
      <c r="P306" s="77"/>
      <c r="T306" s="83"/>
      <c r="AL306" s="77"/>
      <c r="AM306" s="77"/>
      <c r="AN306" s="77"/>
      <c r="AO306" s="77"/>
      <c r="AP306" s="77"/>
      <c r="AQ306" s="77"/>
    </row>
    <row r="307" spans="3:43" s="1" customFormat="1">
      <c r="C307" s="17"/>
      <c r="D307" s="79"/>
      <c r="H307" s="95"/>
      <c r="I307" s="95"/>
      <c r="J307" s="95"/>
      <c r="K307" s="77"/>
      <c r="L307" s="77"/>
      <c r="P307" s="77"/>
      <c r="T307" s="83"/>
      <c r="AL307" s="77"/>
      <c r="AM307" s="77"/>
      <c r="AN307" s="77"/>
      <c r="AO307" s="77"/>
      <c r="AP307" s="77"/>
      <c r="AQ307" s="77"/>
    </row>
    <row r="308" spans="3:43" s="1" customFormat="1">
      <c r="C308" s="17"/>
      <c r="D308" s="79"/>
      <c r="H308" s="95"/>
      <c r="I308" s="95"/>
      <c r="J308" s="95"/>
      <c r="K308" s="77"/>
      <c r="L308" s="77"/>
      <c r="P308" s="77"/>
      <c r="T308" s="83"/>
      <c r="AL308" s="77"/>
      <c r="AM308" s="77"/>
      <c r="AN308" s="77"/>
      <c r="AO308" s="77"/>
      <c r="AP308" s="77"/>
      <c r="AQ308" s="77"/>
    </row>
    <row r="309" spans="3:43" s="1" customFormat="1">
      <c r="C309" s="17"/>
      <c r="D309" s="79"/>
      <c r="H309" s="95"/>
      <c r="I309" s="95"/>
      <c r="J309" s="95"/>
      <c r="K309" s="77"/>
      <c r="L309" s="77"/>
      <c r="P309" s="77"/>
      <c r="T309" s="83"/>
      <c r="AL309" s="77"/>
      <c r="AM309" s="77"/>
      <c r="AN309" s="77"/>
      <c r="AO309" s="77"/>
      <c r="AP309" s="77"/>
      <c r="AQ309" s="77"/>
    </row>
    <row r="310" spans="3:43" s="1" customFormat="1">
      <c r="C310" s="17"/>
      <c r="D310" s="79"/>
      <c r="H310" s="95"/>
      <c r="I310" s="95"/>
      <c r="J310" s="95"/>
      <c r="K310" s="77"/>
      <c r="L310" s="77"/>
      <c r="P310" s="77"/>
      <c r="T310" s="83"/>
      <c r="AL310" s="77"/>
      <c r="AM310" s="77"/>
      <c r="AN310" s="77"/>
      <c r="AO310" s="77"/>
      <c r="AP310" s="77"/>
      <c r="AQ310" s="77"/>
    </row>
    <row r="311" spans="3:43" s="1" customFormat="1">
      <c r="C311" s="17"/>
      <c r="D311" s="79"/>
      <c r="H311" s="95"/>
      <c r="I311" s="95"/>
      <c r="J311" s="95"/>
      <c r="K311" s="77"/>
      <c r="L311" s="77"/>
      <c r="P311" s="77"/>
      <c r="T311" s="83"/>
      <c r="AL311" s="77"/>
      <c r="AM311" s="77"/>
      <c r="AN311" s="77"/>
      <c r="AO311" s="77"/>
      <c r="AP311" s="77"/>
      <c r="AQ311" s="77"/>
    </row>
    <row r="312" spans="3:43" s="1" customFormat="1">
      <c r="C312" s="17"/>
      <c r="D312" s="79"/>
      <c r="H312" s="95"/>
      <c r="I312" s="95"/>
      <c r="J312" s="95"/>
      <c r="K312" s="77"/>
      <c r="L312" s="77"/>
      <c r="P312" s="77"/>
      <c r="T312" s="83"/>
      <c r="AL312" s="77"/>
      <c r="AM312" s="77"/>
      <c r="AN312" s="77"/>
      <c r="AO312" s="77"/>
      <c r="AP312" s="77"/>
      <c r="AQ312" s="77"/>
    </row>
    <row r="313" spans="3:43" s="1" customFormat="1">
      <c r="C313" s="17"/>
      <c r="D313" s="79"/>
      <c r="H313" s="95"/>
      <c r="I313" s="95"/>
      <c r="J313" s="95"/>
      <c r="K313" s="77"/>
      <c r="L313" s="77"/>
      <c r="P313" s="77"/>
      <c r="T313" s="83"/>
      <c r="AL313" s="77"/>
      <c r="AM313" s="77"/>
      <c r="AN313" s="77"/>
      <c r="AO313" s="77"/>
      <c r="AP313" s="77"/>
      <c r="AQ313" s="77"/>
    </row>
    <row r="314" spans="3:43" s="1" customFormat="1">
      <c r="C314" s="17"/>
      <c r="D314" s="79"/>
      <c r="H314" s="95"/>
      <c r="I314" s="95"/>
      <c r="J314" s="95"/>
      <c r="K314" s="77"/>
      <c r="L314" s="77"/>
      <c r="P314" s="77"/>
      <c r="T314" s="83"/>
      <c r="AL314" s="77"/>
      <c r="AM314" s="77"/>
      <c r="AN314" s="77"/>
      <c r="AO314" s="77"/>
      <c r="AP314" s="77"/>
      <c r="AQ314" s="77"/>
    </row>
    <row r="315" spans="3:43" s="1" customFormat="1">
      <c r="C315" s="17"/>
      <c r="D315" s="79"/>
      <c r="H315" s="95"/>
      <c r="I315" s="95"/>
      <c r="J315" s="95"/>
      <c r="K315" s="77"/>
      <c r="L315" s="77"/>
      <c r="P315" s="77"/>
      <c r="T315" s="83"/>
      <c r="AL315" s="77"/>
      <c r="AM315" s="77"/>
      <c r="AN315" s="77"/>
      <c r="AO315" s="77"/>
      <c r="AP315" s="77"/>
      <c r="AQ315" s="77"/>
    </row>
    <row r="316" spans="3:43" s="1" customFormat="1">
      <c r="C316" s="17"/>
      <c r="D316" s="79"/>
      <c r="H316" s="95"/>
      <c r="I316" s="95"/>
      <c r="J316" s="95"/>
      <c r="K316" s="77"/>
      <c r="L316" s="77"/>
      <c r="P316" s="77"/>
      <c r="T316" s="83"/>
      <c r="AL316" s="77"/>
      <c r="AM316" s="77"/>
      <c r="AN316" s="77"/>
      <c r="AO316" s="77"/>
      <c r="AP316" s="77"/>
      <c r="AQ316" s="77"/>
    </row>
    <row r="317" spans="3:43" s="1" customFormat="1">
      <c r="C317" s="17"/>
      <c r="D317" s="79"/>
      <c r="H317" s="95"/>
      <c r="I317" s="95"/>
      <c r="J317" s="95"/>
      <c r="K317" s="77"/>
      <c r="L317" s="77"/>
      <c r="P317" s="77"/>
      <c r="T317" s="83"/>
      <c r="AL317" s="77"/>
      <c r="AM317" s="77"/>
      <c r="AN317" s="77"/>
      <c r="AO317" s="77"/>
      <c r="AP317" s="77"/>
      <c r="AQ317" s="77"/>
    </row>
    <row r="318" spans="3:43" s="1" customFormat="1">
      <c r="C318" s="17"/>
      <c r="D318" s="79"/>
      <c r="H318" s="95"/>
      <c r="I318" s="95"/>
      <c r="J318" s="95"/>
      <c r="K318" s="77"/>
      <c r="L318" s="77"/>
      <c r="P318" s="77"/>
      <c r="T318" s="83"/>
      <c r="AL318" s="77"/>
      <c r="AM318" s="77"/>
      <c r="AN318" s="77"/>
      <c r="AO318" s="77"/>
      <c r="AP318" s="77"/>
      <c r="AQ318" s="77"/>
    </row>
    <row r="319" spans="3:43" s="1" customFormat="1">
      <c r="C319" s="17"/>
      <c r="D319" s="79"/>
      <c r="H319" s="95"/>
      <c r="I319" s="95"/>
      <c r="J319" s="95"/>
      <c r="K319" s="77"/>
      <c r="L319" s="77"/>
      <c r="P319" s="77"/>
      <c r="T319" s="83"/>
      <c r="AL319" s="77"/>
      <c r="AM319" s="77"/>
      <c r="AN319" s="77"/>
      <c r="AO319" s="77"/>
      <c r="AP319" s="77"/>
      <c r="AQ319" s="77"/>
    </row>
    <row r="320" spans="3:43" s="1" customFormat="1">
      <c r="C320" s="17"/>
      <c r="D320" s="79"/>
      <c r="H320" s="95"/>
      <c r="I320" s="95"/>
      <c r="J320" s="95"/>
      <c r="K320" s="77"/>
      <c r="L320" s="77"/>
      <c r="P320" s="77"/>
      <c r="T320" s="83"/>
      <c r="AL320" s="77"/>
      <c r="AM320" s="77"/>
      <c r="AN320" s="77"/>
      <c r="AO320" s="77"/>
      <c r="AP320" s="77"/>
      <c r="AQ320" s="77"/>
    </row>
    <row r="321" spans="3:43" s="1" customFormat="1">
      <c r="C321" s="17"/>
      <c r="D321" s="79"/>
      <c r="H321" s="95"/>
      <c r="I321" s="95"/>
      <c r="J321" s="95"/>
      <c r="K321" s="77"/>
      <c r="L321" s="77"/>
      <c r="P321" s="77"/>
      <c r="T321" s="83"/>
      <c r="AL321" s="77"/>
      <c r="AM321" s="77"/>
      <c r="AN321" s="77"/>
      <c r="AO321" s="77"/>
      <c r="AP321" s="77"/>
      <c r="AQ321" s="77"/>
    </row>
    <row r="322" spans="3:43" s="1" customFormat="1">
      <c r="C322" s="17"/>
      <c r="D322" s="79"/>
      <c r="H322" s="95"/>
      <c r="I322" s="95"/>
      <c r="J322" s="95"/>
      <c r="K322" s="77"/>
      <c r="L322" s="77"/>
      <c r="P322" s="77"/>
      <c r="T322" s="83"/>
      <c r="AL322" s="77"/>
      <c r="AM322" s="77"/>
      <c r="AN322" s="77"/>
      <c r="AO322" s="77"/>
      <c r="AP322" s="77"/>
      <c r="AQ322" s="77"/>
    </row>
    <row r="323" spans="3:43" s="1" customFormat="1">
      <c r="C323" s="17"/>
      <c r="D323" s="79"/>
      <c r="H323" s="95"/>
      <c r="I323" s="95"/>
      <c r="J323" s="95"/>
      <c r="K323" s="77"/>
      <c r="L323" s="77"/>
      <c r="P323" s="77"/>
      <c r="T323" s="83"/>
      <c r="AL323" s="77"/>
      <c r="AM323" s="77"/>
      <c r="AN323" s="77"/>
      <c r="AO323" s="77"/>
      <c r="AP323" s="77"/>
      <c r="AQ323" s="77"/>
    </row>
    <row r="324" spans="3:43" s="1" customFormat="1">
      <c r="C324" s="17"/>
      <c r="D324" s="79"/>
      <c r="H324" s="95"/>
      <c r="I324" s="95"/>
      <c r="J324" s="95"/>
      <c r="K324" s="77"/>
      <c r="L324" s="77"/>
      <c r="P324" s="77"/>
      <c r="T324" s="83"/>
      <c r="AL324" s="77"/>
      <c r="AM324" s="77"/>
      <c r="AN324" s="77"/>
      <c r="AO324" s="77"/>
      <c r="AP324" s="77"/>
      <c r="AQ324" s="77"/>
    </row>
    <row r="325" spans="3:43" s="1" customFormat="1">
      <c r="C325" s="17"/>
      <c r="D325" s="79"/>
      <c r="H325" s="95"/>
      <c r="I325" s="95"/>
      <c r="J325" s="95"/>
      <c r="K325" s="77"/>
      <c r="L325" s="77"/>
      <c r="P325" s="77"/>
      <c r="T325" s="83"/>
      <c r="AL325" s="77"/>
      <c r="AM325" s="77"/>
      <c r="AN325" s="77"/>
      <c r="AO325" s="77"/>
      <c r="AP325" s="77"/>
      <c r="AQ325" s="77"/>
    </row>
    <row r="326" spans="3:43" s="1" customFormat="1">
      <c r="C326" s="17"/>
      <c r="D326" s="79"/>
      <c r="H326" s="95"/>
      <c r="I326" s="95"/>
      <c r="J326" s="95"/>
      <c r="K326" s="77"/>
      <c r="L326" s="77"/>
      <c r="P326" s="77"/>
      <c r="T326" s="83"/>
      <c r="AL326" s="77"/>
      <c r="AM326" s="77"/>
      <c r="AN326" s="77"/>
      <c r="AO326" s="77"/>
      <c r="AP326" s="77"/>
      <c r="AQ326" s="77"/>
    </row>
    <row r="327" spans="3:43" s="1" customFormat="1">
      <c r="C327" s="17"/>
      <c r="D327" s="79"/>
      <c r="H327" s="95"/>
      <c r="I327" s="95"/>
      <c r="J327" s="95"/>
      <c r="K327" s="77"/>
      <c r="L327" s="77"/>
      <c r="P327" s="77"/>
      <c r="T327" s="83"/>
      <c r="AL327" s="77"/>
      <c r="AM327" s="77"/>
      <c r="AN327" s="77"/>
      <c r="AO327" s="77"/>
      <c r="AP327" s="77"/>
      <c r="AQ327" s="77"/>
    </row>
    <row r="328" spans="3:43" s="1" customFormat="1">
      <c r="C328" s="17"/>
      <c r="D328" s="79"/>
      <c r="H328" s="95"/>
      <c r="I328" s="95"/>
      <c r="J328" s="95"/>
      <c r="K328" s="77"/>
      <c r="L328" s="77"/>
      <c r="P328" s="77"/>
      <c r="T328" s="83"/>
      <c r="AL328" s="77"/>
      <c r="AM328" s="77"/>
      <c r="AN328" s="77"/>
      <c r="AO328" s="77"/>
      <c r="AP328" s="77"/>
      <c r="AQ328" s="77"/>
    </row>
    <row r="329" spans="3:43" s="1" customFormat="1">
      <c r="C329" s="17"/>
      <c r="D329" s="79"/>
      <c r="H329" s="95"/>
      <c r="I329" s="95"/>
      <c r="J329" s="95"/>
      <c r="K329" s="77"/>
      <c r="L329" s="77"/>
      <c r="P329" s="77"/>
      <c r="T329" s="83"/>
      <c r="AL329" s="77"/>
      <c r="AM329" s="77"/>
      <c r="AN329" s="77"/>
      <c r="AO329" s="77"/>
      <c r="AP329" s="77"/>
      <c r="AQ329" s="77"/>
    </row>
    <row r="330" spans="3:43" s="1" customFormat="1">
      <c r="C330" s="17"/>
      <c r="D330" s="79"/>
      <c r="H330" s="95"/>
      <c r="I330" s="95"/>
      <c r="J330" s="95"/>
      <c r="K330" s="77"/>
      <c r="L330" s="77"/>
      <c r="P330" s="77"/>
      <c r="T330" s="83"/>
      <c r="AL330" s="77"/>
      <c r="AM330" s="77"/>
      <c r="AN330" s="77"/>
      <c r="AO330" s="77"/>
      <c r="AP330" s="77"/>
      <c r="AQ330" s="77"/>
    </row>
    <row r="331" spans="3:43" s="1" customFormat="1">
      <c r="C331" s="17"/>
      <c r="D331" s="79"/>
      <c r="H331" s="95"/>
      <c r="I331" s="95"/>
      <c r="J331" s="95"/>
      <c r="K331" s="77"/>
      <c r="L331" s="77"/>
      <c r="P331" s="77"/>
      <c r="T331" s="83"/>
      <c r="AL331" s="77"/>
      <c r="AM331" s="77"/>
      <c r="AN331" s="77"/>
      <c r="AO331" s="77"/>
      <c r="AP331" s="77"/>
      <c r="AQ331" s="77"/>
    </row>
    <row r="332" spans="3:43" s="1" customFormat="1">
      <c r="C332" s="17"/>
      <c r="D332" s="79"/>
      <c r="H332" s="95"/>
      <c r="I332" s="95"/>
      <c r="J332" s="95"/>
      <c r="K332" s="77"/>
      <c r="L332" s="77"/>
      <c r="P332" s="77"/>
      <c r="T332" s="83"/>
      <c r="AL332" s="77"/>
      <c r="AM332" s="77"/>
      <c r="AN332" s="77"/>
      <c r="AO332" s="77"/>
      <c r="AP332" s="77"/>
      <c r="AQ332" s="77"/>
    </row>
    <row r="333" spans="3:43" s="1" customFormat="1">
      <c r="C333" s="17"/>
      <c r="D333" s="79"/>
      <c r="H333" s="95"/>
      <c r="I333" s="95"/>
      <c r="J333" s="95"/>
      <c r="K333" s="77"/>
      <c r="L333" s="77"/>
      <c r="P333" s="77"/>
      <c r="T333" s="83"/>
      <c r="AL333" s="77"/>
      <c r="AM333" s="77"/>
      <c r="AN333" s="77"/>
      <c r="AO333" s="77"/>
      <c r="AP333" s="77"/>
      <c r="AQ333" s="77"/>
    </row>
    <row r="334" spans="3:43" s="1" customFormat="1">
      <c r="C334" s="17"/>
      <c r="D334" s="79"/>
      <c r="H334" s="95"/>
      <c r="I334" s="95"/>
      <c r="J334" s="95"/>
      <c r="K334" s="77"/>
      <c r="L334" s="77"/>
      <c r="P334" s="77"/>
      <c r="T334" s="83"/>
      <c r="AL334" s="77"/>
      <c r="AM334" s="77"/>
      <c r="AN334" s="77"/>
      <c r="AO334" s="77"/>
      <c r="AP334" s="77"/>
      <c r="AQ334" s="77"/>
    </row>
    <row r="335" spans="3:43" s="1" customFormat="1">
      <c r="C335" s="17"/>
      <c r="D335" s="79"/>
      <c r="H335" s="95"/>
      <c r="I335" s="95"/>
      <c r="J335" s="95"/>
      <c r="K335" s="77"/>
      <c r="L335" s="77"/>
      <c r="P335" s="77"/>
      <c r="T335" s="83"/>
      <c r="AL335" s="77"/>
      <c r="AM335" s="77"/>
      <c r="AN335" s="77"/>
      <c r="AO335" s="77"/>
      <c r="AP335" s="77"/>
      <c r="AQ335" s="77"/>
    </row>
    <row r="336" spans="3:43" s="1" customFormat="1">
      <c r="C336" s="17"/>
      <c r="D336" s="79"/>
      <c r="H336" s="95"/>
      <c r="I336" s="95"/>
      <c r="J336" s="95"/>
      <c r="K336" s="77"/>
      <c r="L336" s="77"/>
      <c r="P336" s="77"/>
      <c r="T336" s="83"/>
      <c r="AL336" s="77"/>
      <c r="AM336" s="77"/>
      <c r="AN336" s="77"/>
      <c r="AO336" s="77"/>
      <c r="AP336" s="77"/>
      <c r="AQ336" s="77"/>
    </row>
    <row r="337" spans="3:43" s="1" customFormat="1">
      <c r="C337" s="17"/>
      <c r="D337" s="79"/>
      <c r="H337" s="95"/>
      <c r="I337" s="95"/>
      <c r="J337" s="95"/>
      <c r="K337" s="77"/>
      <c r="L337" s="77"/>
      <c r="P337" s="77"/>
      <c r="T337" s="83"/>
      <c r="AL337" s="77"/>
      <c r="AM337" s="77"/>
      <c r="AN337" s="77"/>
      <c r="AO337" s="77"/>
      <c r="AP337" s="77"/>
      <c r="AQ337" s="77"/>
    </row>
    <row r="338" spans="3:43" s="1" customFormat="1">
      <c r="C338" s="17"/>
      <c r="D338" s="79"/>
      <c r="H338" s="95"/>
      <c r="I338" s="95"/>
      <c r="J338" s="95"/>
      <c r="K338" s="77"/>
      <c r="L338" s="77"/>
      <c r="P338" s="77"/>
      <c r="T338" s="83"/>
      <c r="AL338" s="77"/>
      <c r="AM338" s="77"/>
      <c r="AN338" s="77"/>
      <c r="AO338" s="77"/>
      <c r="AP338" s="77"/>
      <c r="AQ338" s="77"/>
    </row>
    <row r="339" spans="3:43" s="1" customFormat="1">
      <c r="C339" s="17"/>
      <c r="D339" s="79"/>
      <c r="H339" s="95"/>
      <c r="I339" s="95"/>
      <c r="J339" s="95"/>
      <c r="K339" s="77"/>
      <c r="L339" s="77"/>
      <c r="P339" s="77"/>
      <c r="T339" s="83"/>
      <c r="AL339" s="77"/>
      <c r="AM339" s="77"/>
      <c r="AN339" s="77"/>
      <c r="AO339" s="77"/>
      <c r="AP339" s="77"/>
      <c r="AQ339" s="77"/>
    </row>
    <row r="340" spans="3:43" s="1" customFormat="1">
      <c r="C340" s="17"/>
      <c r="D340" s="79"/>
      <c r="H340" s="95"/>
      <c r="I340" s="95"/>
      <c r="J340" s="95"/>
      <c r="K340" s="77"/>
      <c r="L340" s="77"/>
      <c r="P340" s="77"/>
      <c r="T340" s="83"/>
      <c r="AL340" s="77"/>
      <c r="AM340" s="77"/>
      <c r="AN340" s="77"/>
      <c r="AO340" s="77"/>
      <c r="AP340" s="77"/>
      <c r="AQ340" s="77"/>
    </row>
    <row r="341" spans="3:43" s="1" customFormat="1">
      <c r="C341" s="17"/>
      <c r="D341" s="79"/>
      <c r="H341" s="95"/>
      <c r="I341" s="95"/>
      <c r="J341" s="95"/>
      <c r="K341" s="77"/>
      <c r="L341" s="77"/>
      <c r="P341" s="77"/>
      <c r="T341" s="83"/>
      <c r="AL341" s="77"/>
      <c r="AM341" s="77"/>
      <c r="AN341" s="77"/>
      <c r="AO341" s="77"/>
      <c r="AP341" s="77"/>
      <c r="AQ341" s="77"/>
    </row>
    <row r="342" spans="3:43" s="1" customFormat="1">
      <c r="C342" s="17"/>
      <c r="D342" s="79"/>
      <c r="H342" s="95"/>
      <c r="I342" s="95"/>
      <c r="J342" s="95"/>
      <c r="K342" s="77"/>
      <c r="L342" s="77"/>
      <c r="P342" s="77"/>
      <c r="T342" s="83"/>
      <c r="AL342" s="77"/>
      <c r="AM342" s="77"/>
      <c r="AN342" s="77"/>
      <c r="AO342" s="77"/>
      <c r="AP342" s="77"/>
      <c r="AQ342" s="77"/>
    </row>
    <row r="343" spans="3:43" s="1" customFormat="1">
      <c r="C343" s="17"/>
      <c r="D343" s="79"/>
      <c r="H343" s="95"/>
      <c r="I343" s="95"/>
      <c r="J343" s="95"/>
      <c r="K343" s="77"/>
      <c r="L343" s="77"/>
      <c r="P343" s="77"/>
      <c r="T343" s="83"/>
      <c r="AL343" s="77"/>
      <c r="AM343" s="77"/>
      <c r="AN343" s="77"/>
      <c r="AO343" s="77"/>
      <c r="AP343" s="77"/>
      <c r="AQ343" s="77"/>
    </row>
    <row r="344" spans="3:43" s="1" customFormat="1">
      <c r="C344" s="17"/>
      <c r="D344" s="79"/>
      <c r="H344" s="95"/>
      <c r="I344" s="95"/>
      <c r="J344" s="95"/>
      <c r="K344" s="77"/>
      <c r="L344" s="77"/>
      <c r="P344" s="77"/>
      <c r="T344" s="83"/>
      <c r="AL344" s="77"/>
      <c r="AM344" s="77"/>
      <c r="AN344" s="77"/>
      <c r="AO344" s="77"/>
      <c r="AP344" s="77"/>
      <c r="AQ344" s="77"/>
    </row>
    <row r="345" spans="3:43" s="1" customFormat="1">
      <c r="C345" s="17"/>
      <c r="D345" s="79"/>
      <c r="H345" s="95"/>
      <c r="I345" s="95"/>
      <c r="J345" s="95"/>
      <c r="K345" s="77"/>
      <c r="L345" s="77"/>
      <c r="P345" s="77"/>
      <c r="T345" s="83"/>
      <c r="AL345" s="77"/>
      <c r="AM345" s="77"/>
      <c r="AN345" s="77"/>
      <c r="AO345" s="77"/>
      <c r="AP345" s="77"/>
      <c r="AQ345" s="77"/>
    </row>
    <row r="346" spans="3:43" s="1" customFormat="1">
      <c r="C346" s="17"/>
      <c r="D346" s="79"/>
      <c r="H346" s="95"/>
      <c r="I346" s="95"/>
      <c r="J346" s="95"/>
      <c r="K346" s="77"/>
      <c r="L346" s="77"/>
      <c r="P346" s="77"/>
      <c r="T346" s="83"/>
      <c r="AL346" s="77"/>
      <c r="AM346" s="77"/>
      <c r="AN346" s="77"/>
      <c r="AO346" s="77"/>
      <c r="AP346" s="77"/>
      <c r="AQ346" s="77"/>
    </row>
    <row r="347" spans="3:43" s="1" customFormat="1">
      <c r="C347" s="17"/>
      <c r="D347" s="79"/>
      <c r="H347" s="95"/>
      <c r="I347" s="95"/>
      <c r="J347" s="95"/>
      <c r="K347" s="77"/>
      <c r="L347" s="77"/>
      <c r="P347" s="77"/>
      <c r="T347" s="83"/>
      <c r="AL347" s="77"/>
      <c r="AM347" s="77"/>
      <c r="AN347" s="77"/>
      <c r="AO347" s="77"/>
      <c r="AP347" s="77"/>
      <c r="AQ347" s="77"/>
    </row>
    <row r="348" spans="3:43" s="1" customFormat="1">
      <c r="C348" s="17"/>
      <c r="D348" s="79"/>
      <c r="H348" s="95"/>
      <c r="I348" s="95"/>
      <c r="J348" s="95"/>
      <c r="K348" s="77"/>
      <c r="L348" s="77"/>
      <c r="P348" s="77"/>
      <c r="T348" s="83"/>
      <c r="AL348" s="77"/>
      <c r="AM348" s="77"/>
      <c r="AN348" s="77"/>
      <c r="AO348" s="77"/>
      <c r="AP348" s="77"/>
      <c r="AQ348" s="77"/>
    </row>
    <row r="349" spans="3:43" s="1" customFormat="1">
      <c r="C349" s="17"/>
      <c r="D349" s="79"/>
      <c r="H349" s="95"/>
      <c r="I349" s="95"/>
      <c r="J349" s="95"/>
      <c r="K349" s="77"/>
      <c r="L349" s="77"/>
      <c r="P349" s="77"/>
      <c r="T349" s="83"/>
      <c r="AL349" s="77"/>
      <c r="AM349" s="77"/>
      <c r="AN349" s="77"/>
      <c r="AO349" s="77"/>
      <c r="AP349" s="77"/>
      <c r="AQ349" s="77"/>
    </row>
    <row r="350" spans="3:43" s="1" customFormat="1">
      <c r="C350" s="17"/>
      <c r="D350" s="79"/>
      <c r="H350" s="95"/>
      <c r="I350" s="95"/>
      <c r="J350" s="95"/>
      <c r="K350" s="77"/>
      <c r="L350" s="77"/>
      <c r="P350" s="77"/>
      <c r="T350" s="83"/>
      <c r="AL350" s="77"/>
      <c r="AM350" s="77"/>
      <c r="AN350" s="77"/>
      <c r="AO350" s="77"/>
      <c r="AP350" s="77"/>
      <c r="AQ350" s="77"/>
    </row>
    <row r="351" spans="3:43" s="1" customFormat="1">
      <c r="C351" s="17"/>
      <c r="D351" s="79"/>
      <c r="H351" s="95"/>
      <c r="I351" s="95"/>
      <c r="J351" s="95"/>
      <c r="K351" s="77"/>
      <c r="L351" s="77"/>
      <c r="P351" s="77"/>
      <c r="T351" s="83"/>
      <c r="AL351" s="77"/>
      <c r="AM351" s="77"/>
      <c r="AN351" s="77"/>
      <c r="AO351" s="77"/>
      <c r="AP351" s="77"/>
      <c r="AQ351" s="77"/>
    </row>
    <row r="352" spans="3:43" s="1" customFormat="1">
      <c r="C352" s="17"/>
      <c r="D352" s="79"/>
      <c r="H352" s="95"/>
      <c r="I352" s="95"/>
      <c r="J352" s="95"/>
      <c r="K352" s="77"/>
      <c r="L352" s="77"/>
      <c r="P352" s="77"/>
      <c r="T352" s="83"/>
      <c r="AL352" s="77"/>
      <c r="AM352" s="77"/>
      <c r="AN352" s="77"/>
      <c r="AO352" s="77"/>
      <c r="AP352" s="77"/>
      <c r="AQ352" s="77"/>
    </row>
    <row r="353" spans="3:43" s="1" customFormat="1">
      <c r="C353" s="17"/>
      <c r="D353" s="79"/>
      <c r="H353" s="95"/>
      <c r="I353" s="95"/>
      <c r="J353" s="95"/>
      <c r="K353" s="77"/>
      <c r="L353" s="77"/>
      <c r="P353" s="77"/>
      <c r="T353" s="83"/>
      <c r="AL353" s="77"/>
      <c r="AM353" s="77"/>
      <c r="AN353" s="77"/>
      <c r="AO353" s="77"/>
      <c r="AP353" s="77"/>
      <c r="AQ353" s="77"/>
    </row>
    <row r="354" spans="3:43" s="1" customFormat="1">
      <c r="C354" s="17"/>
      <c r="D354" s="79"/>
      <c r="H354" s="95"/>
      <c r="I354" s="95"/>
      <c r="J354" s="95"/>
      <c r="K354" s="77"/>
      <c r="L354" s="77"/>
      <c r="P354" s="77"/>
      <c r="T354" s="83"/>
      <c r="AL354" s="77"/>
      <c r="AM354" s="77"/>
      <c r="AN354" s="77"/>
      <c r="AO354" s="77"/>
      <c r="AP354" s="77"/>
      <c r="AQ354" s="77"/>
    </row>
    <row r="355" spans="3:43" s="1" customFormat="1">
      <c r="C355" s="17"/>
      <c r="D355" s="79"/>
      <c r="H355" s="95"/>
      <c r="I355" s="95"/>
      <c r="J355" s="95"/>
      <c r="K355" s="77"/>
      <c r="L355" s="77"/>
      <c r="P355" s="77"/>
      <c r="T355" s="83"/>
      <c r="AL355" s="77"/>
      <c r="AM355" s="77"/>
      <c r="AN355" s="77"/>
      <c r="AO355" s="77"/>
      <c r="AP355" s="77"/>
      <c r="AQ355" s="77"/>
    </row>
    <row r="356" spans="3:43" s="1" customFormat="1">
      <c r="C356" s="17"/>
      <c r="D356" s="79"/>
      <c r="H356" s="95"/>
      <c r="I356" s="95"/>
      <c r="J356" s="95"/>
      <c r="K356" s="77"/>
      <c r="L356" s="77"/>
      <c r="P356" s="77"/>
      <c r="T356" s="83"/>
      <c r="AL356" s="77"/>
      <c r="AM356" s="77"/>
      <c r="AN356" s="77"/>
      <c r="AO356" s="77"/>
      <c r="AP356" s="77"/>
      <c r="AQ356" s="77"/>
    </row>
    <row r="357" spans="3:43" s="1" customFormat="1">
      <c r="C357" s="17"/>
      <c r="D357" s="79"/>
      <c r="H357" s="95"/>
      <c r="I357" s="95"/>
      <c r="J357" s="95"/>
      <c r="K357" s="77"/>
      <c r="L357" s="77"/>
      <c r="P357" s="77"/>
      <c r="T357" s="83"/>
      <c r="AL357" s="77"/>
      <c r="AM357" s="77"/>
      <c r="AN357" s="77"/>
      <c r="AO357" s="77"/>
      <c r="AP357" s="77"/>
      <c r="AQ357" s="77"/>
    </row>
    <row r="358" spans="3:43" s="1" customFormat="1">
      <c r="C358" s="17"/>
      <c r="D358" s="79"/>
      <c r="H358" s="95"/>
      <c r="I358" s="95"/>
      <c r="J358" s="95"/>
      <c r="K358" s="77"/>
      <c r="L358" s="77"/>
      <c r="P358" s="77"/>
      <c r="T358" s="83"/>
      <c r="AL358" s="77"/>
      <c r="AM358" s="77"/>
      <c r="AN358" s="77"/>
      <c r="AO358" s="77"/>
      <c r="AP358" s="77"/>
      <c r="AQ358" s="77"/>
    </row>
    <row r="359" spans="3:43" s="1" customFormat="1">
      <c r="C359" s="17"/>
      <c r="D359" s="79"/>
      <c r="H359" s="95"/>
      <c r="I359" s="95"/>
      <c r="J359" s="95"/>
      <c r="K359" s="77"/>
      <c r="L359" s="77"/>
      <c r="P359" s="77"/>
      <c r="T359" s="83"/>
      <c r="AL359" s="77"/>
      <c r="AM359" s="77"/>
      <c r="AN359" s="77"/>
      <c r="AO359" s="77"/>
      <c r="AP359" s="77"/>
      <c r="AQ359" s="77"/>
    </row>
    <row r="360" spans="3:43" s="1" customFormat="1">
      <c r="C360" s="17"/>
      <c r="D360" s="79"/>
      <c r="H360" s="95"/>
      <c r="I360" s="95"/>
      <c r="J360" s="95"/>
      <c r="K360" s="77"/>
      <c r="L360" s="77"/>
      <c r="P360" s="77"/>
      <c r="T360" s="83"/>
      <c r="AL360" s="77"/>
      <c r="AM360" s="77"/>
      <c r="AN360" s="77"/>
      <c r="AO360" s="77"/>
      <c r="AP360" s="77"/>
      <c r="AQ360" s="77"/>
    </row>
    <row r="361" spans="3:43" s="1" customFormat="1">
      <c r="C361" s="17"/>
      <c r="D361" s="79"/>
      <c r="H361" s="95"/>
      <c r="I361" s="95"/>
      <c r="J361" s="95"/>
      <c r="K361" s="77"/>
      <c r="L361" s="77"/>
      <c r="P361" s="77"/>
      <c r="T361" s="83"/>
      <c r="AL361" s="77"/>
      <c r="AM361" s="77"/>
      <c r="AN361" s="77"/>
      <c r="AO361" s="77"/>
      <c r="AP361" s="77"/>
      <c r="AQ361" s="77"/>
    </row>
    <row r="362" spans="3:43" s="1" customFormat="1">
      <c r="C362" s="17"/>
      <c r="D362" s="79"/>
      <c r="H362" s="95"/>
      <c r="I362" s="95"/>
      <c r="J362" s="95"/>
      <c r="K362" s="77"/>
      <c r="L362" s="77"/>
      <c r="P362" s="77"/>
      <c r="T362" s="83"/>
      <c r="AL362" s="77"/>
      <c r="AM362" s="77"/>
      <c r="AN362" s="77"/>
      <c r="AO362" s="77"/>
      <c r="AP362" s="77"/>
      <c r="AQ362" s="77"/>
    </row>
    <row r="363" spans="3:43" s="1" customFormat="1">
      <c r="C363" s="17"/>
      <c r="D363" s="79"/>
      <c r="H363" s="95"/>
      <c r="I363" s="95"/>
      <c r="J363" s="95"/>
      <c r="K363" s="77"/>
      <c r="L363" s="77"/>
      <c r="P363" s="77"/>
      <c r="T363" s="83"/>
      <c r="AL363" s="77"/>
      <c r="AM363" s="77"/>
      <c r="AN363" s="77"/>
      <c r="AO363" s="77"/>
      <c r="AP363" s="77"/>
      <c r="AQ363" s="77"/>
    </row>
    <row r="364" spans="3:43" s="1" customFormat="1">
      <c r="C364" s="17"/>
      <c r="D364" s="79"/>
      <c r="H364" s="95"/>
      <c r="I364" s="95"/>
      <c r="J364" s="95"/>
      <c r="K364" s="77"/>
      <c r="L364" s="77"/>
      <c r="P364" s="77"/>
      <c r="T364" s="83"/>
      <c r="AL364" s="77"/>
      <c r="AM364" s="77"/>
      <c r="AN364" s="77"/>
      <c r="AO364" s="77"/>
      <c r="AP364" s="77"/>
      <c r="AQ364" s="77"/>
    </row>
    <row r="365" spans="3:43" s="1" customFormat="1">
      <c r="C365" s="17"/>
      <c r="D365" s="79"/>
      <c r="H365" s="95"/>
      <c r="I365" s="95"/>
      <c r="J365" s="95"/>
      <c r="K365" s="77"/>
      <c r="L365" s="77"/>
      <c r="P365" s="77"/>
      <c r="T365" s="83"/>
      <c r="AL365" s="77"/>
      <c r="AM365" s="77"/>
      <c r="AN365" s="77"/>
      <c r="AO365" s="77"/>
      <c r="AP365" s="77"/>
      <c r="AQ365" s="77"/>
    </row>
    <row r="366" spans="3:43" s="1" customFormat="1">
      <c r="C366" s="17"/>
      <c r="D366" s="79"/>
      <c r="H366" s="95"/>
      <c r="I366" s="95"/>
      <c r="J366" s="95"/>
      <c r="K366" s="77"/>
      <c r="L366" s="77"/>
      <c r="P366" s="77"/>
      <c r="T366" s="83"/>
      <c r="AL366" s="77"/>
      <c r="AM366" s="77"/>
      <c r="AN366" s="77"/>
      <c r="AO366" s="77"/>
      <c r="AP366" s="77"/>
      <c r="AQ366" s="77"/>
    </row>
    <row r="367" spans="3:43" s="1" customFormat="1">
      <c r="C367" s="17"/>
      <c r="D367" s="79"/>
      <c r="H367" s="95"/>
      <c r="I367" s="95"/>
      <c r="J367" s="95"/>
      <c r="K367" s="77"/>
      <c r="L367" s="77"/>
      <c r="P367" s="77"/>
      <c r="T367" s="83"/>
      <c r="AL367" s="77"/>
      <c r="AM367" s="77"/>
      <c r="AN367" s="77"/>
      <c r="AO367" s="77"/>
      <c r="AP367" s="77"/>
      <c r="AQ367" s="77"/>
    </row>
    <row r="368" spans="3:43" s="1" customFormat="1">
      <c r="C368" s="17"/>
      <c r="D368" s="79"/>
      <c r="H368" s="95"/>
      <c r="I368" s="95"/>
      <c r="J368" s="95"/>
      <c r="K368" s="77"/>
      <c r="L368" s="77"/>
      <c r="P368" s="77"/>
      <c r="T368" s="83"/>
      <c r="AL368" s="77"/>
      <c r="AM368" s="77"/>
      <c r="AN368" s="77"/>
      <c r="AO368" s="77"/>
      <c r="AP368" s="77"/>
      <c r="AQ368" s="77"/>
    </row>
    <row r="369" spans="3:43" s="1" customFormat="1">
      <c r="C369" s="17"/>
      <c r="D369" s="79"/>
      <c r="H369" s="95"/>
      <c r="I369" s="95"/>
      <c r="J369" s="95"/>
      <c r="K369" s="77"/>
      <c r="L369" s="77"/>
      <c r="P369" s="77"/>
      <c r="T369" s="83"/>
      <c r="AL369" s="77"/>
      <c r="AM369" s="77"/>
      <c r="AN369" s="77"/>
      <c r="AO369" s="77"/>
      <c r="AP369" s="77"/>
      <c r="AQ369" s="77"/>
    </row>
  </sheetData>
  <autoFilter ref="C6:AX60" xr:uid="{00000000-0001-0000-0000-000000000000}">
    <sortState xmlns:xlrd2="http://schemas.microsoft.com/office/spreadsheetml/2017/richdata2" ref="C7:AX60">
      <sortCondition descending="1" ref="C6:C60"/>
    </sortState>
  </autoFilter>
  <sortState xmlns:xlrd2="http://schemas.microsoft.com/office/spreadsheetml/2017/richdata2" ref="B7:AX16">
    <sortCondition sortBy="cellColor" ref="E7:E16" dxfId="63"/>
  </sortState>
  <mergeCells count="7">
    <mergeCell ref="C2:L2"/>
    <mergeCell ref="C4:D4"/>
    <mergeCell ref="AY4:BE4"/>
    <mergeCell ref="Q4:AK4"/>
    <mergeCell ref="AL4:AQ4"/>
    <mergeCell ref="AR4:AX4"/>
    <mergeCell ref="E4:P4"/>
  </mergeCells>
  <phoneticPr fontId="12" type="noConversion"/>
  <conditionalFormatting sqref="D1 D6:D1048576">
    <cfRule type="cellIs" dxfId="62" priority="7" operator="equal">
      <formula>"Final Project"</formula>
    </cfRule>
    <cfRule type="cellIs" dxfId="61" priority="8" operator="equal">
      <formula>"Reject"</formula>
    </cfRule>
    <cfRule type="cellIs" dxfId="60" priority="9" operator="equal">
      <formula>"Keep"</formula>
    </cfRule>
  </conditionalFormatting>
  <conditionalFormatting sqref="I1 I6:I1048576">
    <cfRule type="duplicateValues" dxfId="59" priority="42"/>
  </conditionalFormatting>
  <conditionalFormatting sqref="Q7:R60">
    <cfRule type="cellIs" dxfId="58" priority="31" operator="equal">
      <formula>"Yes"</formula>
    </cfRule>
    <cfRule type="cellIs" dxfId="57" priority="32" operator="equal">
      <formula>"No"</formula>
    </cfRule>
  </conditionalFormatting>
  <conditionalFormatting sqref="U7:AK14 Q7:T60 AR7:AV60 AY7:BC60 U15:W15 Y15:AK15">
    <cfRule type="cellIs" dxfId="56" priority="12" operator="equal">
      <formula>"Unsure"</formula>
    </cfRule>
  </conditionalFormatting>
  <conditionalFormatting sqref="U7:AK14 U15:W15 Y15:AK15 U16:AK60">
    <cfRule type="cellIs" dxfId="55" priority="22" operator="equal">
      <formula>"x"</formula>
    </cfRule>
  </conditionalFormatting>
  <conditionalFormatting sqref="AL7:AQ60">
    <cfRule type="cellIs" dxfId="54" priority="5" operator="equal">
      <formula>"Pass"</formula>
    </cfRule>
    <cfRule type="cellIs" dxfId="53" priority="6" operator="equal">
      <formula>"Fail"</formula>
    </cfRule>
  </conditionalFormatting>
  <conditionalFormatting sqref="AW7:AW60">
    <cfRule type="colorScale" priority="87">
      <colorScale>
        <cfvo type="min"/>
        <cfvo type="max"/>
        <color rgb="FFFCFCFF"/>
        <color rgb="FF63BE7B"/>
      </colorScale>
    </cfRule>
  </conditionalFormatting>
  <conditionalFormatting sqref="BD7:BD60">
    <cfRule type="colorScale" priority="89">
      <colorScale>
        <cfvo type="min"/>
        <cfvo type="max"/>
        <color rgb="FFFCFCFF"/>
        <color rgb="FF63BE7B"/>
      </colorScale>
    </cfRule>
  </conditionalFormatting>
  <hyperlinks>
    <hyperlink ref="P7" r:id="rId1" xr:uid="{E44D4BFE-FA00-4A3F-B2F3-74F9F7AA0DCE}"/>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4C8EE62-CE65-435F-B893-9E5C680DD698}">
          <x14:formula1>
            <xm:f>List!$B$2:$B$4</xm:f>
          </x14:formula1>
          <xm:sqref>Q7:Q60</xm:sqref>
        </x14:dataValidation>
        <x14:dataValidation type="list" allowBlank="1" showInputMessage="1" showErrorMessage="1" xr:uid="{1A1DC68E-2720-419B-8AC0-7978634B51F7}">
          <x14:formula1>
            <xm:f>List!$B$8:$B$10</xm:f>
          </x14:formula1>
          <xm:sqref>D7:D60</xm:sqref>
        </x14:dataValidation>
        <x14:dataValidation type="list" allowBlank="1" showInputMessage="1" showErrorMessage="1" xr:uid="{05A05458-DD08-456E-BBCF-965CF6173090}">
          <x14:formula1>
            <xm:f>List!$O$3:$O$12</xm:f>
          </x14:formula1>
          <xm:sqref>M7:M60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6D52-14E9-46BD-83F4-A77E1BFCFA58}">
  <sheetPr>
    <tabColor rgb="FFFFC000"/>
  </sheetPr>
  <dimension ref="C1:AI547"/>
  <sheetViews>
    <sheetView workbookViewId="0">
      <selection activeCell="C2" sqref="C2:AI2"/>
    </sheetView>
  </sheetViews>
  <sheetFormatPr defaultColWidth="8.875" defaultRowHeight="14.25"/>
  <cols>
    <col min="3" max="4" width="8" customWidth="1"/>
    <col min="5" max="5" width="13.5" customWidth="1"/>
    <col min="6" max="6" width="13.5" style="8" customWidth="1"/>
    <col min="7" max="7" width="10" style="8" customWidth="1"/>
    <col min="8" max="8" width="12" style="8" customWidth="1"/>
    <col min="9" max="9" width="10" style="2" customWidth="1"/>
    <col min="10" max="10" width="34" style="2" customWidth="1"/>
    <col min="12" max="12" width="14" customWidth="1"/>
    <col min="13" max="13" width="10" bestFit="1" customWidth="1"/>
    <col min="14" max="14" width="5.5" style="2" customWidth="1"/>
    <col min="15" max="16" width="8.625" customWidth="1"/>
    <col min="17" max="17" width="11" customWidth="1"/>
    <col min="18" max="18" width="10.625" style="10" customWidth="1"/>
    <col min="19" max="35" width="3.5" customWidth="1"/>
  </cols>
  <sheetData>
    <row r="1" spans="3:35">
      <c r="C1" s="1"/>
      <c r="D1" s="1"/>
      <c r="E1" s="1"/>
      <c r="F1" s="95"/>
      <c r="G1" s="95"/>
      <c r="H1" s="95"/>
      <c r="I1" s="77"/>
      <c r="J1" s="77"/>
      <c r="K1" s="1"/>
      <c r="L1" s="1"/>
      <c r="M1" s="1"/>
      <c r="N1" s="77"/>
      <c r="O1" s="1"/>
      <c r="P1" s="1"/>
      <c r="Q1" s="1"/>
      <c r="R1" s="83"/>
      <c r="S1" s="1"/>
      <c r="T1" s="1"/>
      <c r="U1" s="1"/>
      <c r="V1" s="1"/>
      <c r="W1" s="1"/>
      <c r="X1" s="1"/>
      <c r="Y1" s="1"/>
      <c r="Z1" s="1"/>
      <c r="AA1" s="1"/>
      <c r="AB1" s="1"/>
      <c r="AC1" s="1"/>
      <c r="AD1" s="1"/>
      <c r="AE1" s="1"/>
      <c r="AF1" s="1"/>
      <c r="AG1" s="1"/>
      <c r="AH1" s="1"/>
      <c r="AI1" s="1"/>
    </row>
    <row r="2" spans="3: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3:3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3:35" ht="24">
      <c r="C4" s="101" t="s">
        <v>7</v>
      </c>
      <c r="D4" s="101" t="s">
        <v>101</v>
      </c>
      <c r="E4" s="101" t="s">
        <v>6</v>
      </c>
      <c r="F4" s="102" t="s">
        <v>11</v>
      </c>
      <c r="G4" s="102" t="s">
        <v>68</v>
      </c>
      <c r="H4" s="102" t="s">
        <v>12</v>
      </c>
      <c r="I4" s="101" t="s">
        <v>0</v>
      </c>
      <c r="J4" s="101" t="s">
        <v>1</v>
      </c>
      <c r="K4" s="101" t="s">
        <v>2</v>
      </c>
      <c r="L4" s="101" t="s">
        <v>3</v>
      </c>
      <c r="M4" s="101" t="s">
        <v>4</v>
      </c>
      <c r="N4" s="101" t="s">
        <v>103</v>
      </c>
      <c r="O4" s="101" t="s">
        <v>98</v>
      </c>
      <c r="P4" s="101" t="s">
        <v>132</v>
      </c>
      <c r="Q4" s="101" t="s">
        <v>190</v>
      </c>
      <c r="R4" s="101" t="s">
        <v>215</v>
      </c>
      <c r="S4" s="101">
        <v>1</v>
      </c>
      <c r="T4" s="101">
        <v>2</v>
      </c>
      <c r="U4" s="101">
        <v>3</v>
      </c>
      <c r="V4" s="101">
        <v>4</v>
      </c>
      <c r="W4" s="101">
        <v>5</v>
      </c>
      <c r="X4" s="101">
        <v>6</v>
      </c>
      <c r="Y4" s="101">
        <v>7</v>
      </c>
      <c r="Z4" s="101">
        <v>8</v>
      </c>
      <c r="AA4" s="101">
        <v>9</v>
      </c>
      <c r="AB4" s="101">
        <v>10</v>
      </c>
      <c r="AC4" s="101">
        <v>11</v>
      </c>
      <c r="AD4" s="101">
        <v>12</v>
      </c>
      <c r="AE4" s="101">
        <v>13</v>
      </c>
      <c r="AF4" s="101">
        <v>14</v>
      </c>
      <c r="AG4" s="101">
        <v>15</v>
      </c>
      <c r="AH4" s="101">
        <v>16</v>
      </c>
      <c r="AI4" s="101">
        <v>17</v>
      </c>
    </row>
    <row r="5" spans="3:35" ht="100.5" customHeight="1">
      <c r="C5" s="105" t="s">
        <v>228</v>
      </c>
      <c r="D5" s="103" t="s">
        <v>218</v>
      </c>
      <c r="E5" s="104" t="s">
        <v>236</v>
      </c>
      <c r="F5" s="104" t="s">
        <v>219</v>
      </c>
      <c r="G5" s="104" t="s">
        <v>220</v>
      </c>
      <c r="H5" s="104" t="s">
        <v>237</v>
      </c>
      <c r="I5" s="103" t="s">
        <v>222</v>
      </c>
      <c r="J5" s="103" t="s">
        <v>223</v>
      </c>
      <c r="K5" s="103" t="s">
        <v>224</v>
      </c>
      <c r="L5" s="103" t="s">
        <v>232</v>
      </c>
      <c r="M5" s="103" t="s">
        <v>225</v>
      </c>
      <c r="N5" s="103" t="s">
        <v>226</v>
      </c>
      <c r="O5" s="103" t="s">
        <v>227</v>
      </c>
      <c r="P5" s="105" t="s">
        <v>228</v>
      </c>
      <c r="Q5" s="105" t="s">
        <v>228</v>
      </c>
      <c r="R5" s="103" t="s">
        <v>229</v>
      </c>
      <c r="S5" s="226" t="s">
        <v>230</v>
      </c>
      <c r="T5" s="227"/>
      <c r="U5" s="227"/>
      <c r="V5" s="227"/>
      <c r="W5" s="227"/>
      <c r="X5" s="227"/>
      <c r="Y5" s="227"/>
      <c r="Z5" s="227"/>
      <c r="AA5" s="227"/>
      <c r="AB5" s="227"/>
      <c r="AC5" s="227"/>
      <c r="AD5" s="227"/>
      <c r="AE5" s="227"/>
      <c r="AF5" s="227"/>
      <c r="AG5" s="227"/>
      <c r="AH5" s="227"/>
      <c r="AI5" s="228"/>
    </row>
    <row r="6" spans="3:35" ht="45">
      <c r="C6" s="107" t="s">
        <v>233</v>
      </c>
      <c r="D6" s="107" t="s">
        <v>8</v>
      </c>
      <c r="E6" s="107"/>
      <c r="F6" s="108" t="s">
        <v>38</v>
      </c>
      <c r="G6" s="108" t="s">
        <v>69</v>
      </c>
      <c r="H6" s="108" t="s">
        <v>18</v>
      </c>
      <c r="I6" s="107" t="s">
        <v>204</v>
      </c>
      <c r="J6" s="109" t="s">
        <v>79</v>
      </c>
      <c r="K6" s="110">
        <v>2022</v>
      </c>
      <c r="L6" s="111">
        <v>14000</v>
      </c>
      <c r="M6" s="112">
        <v>68.5</v>
      </c>
      <c r="N6" s="127" t="s">
        <v>69</v>
      </c>
      <c r="O6" s="114" t="s">
        <v>92</v>
      </c>
      <c r="P6" s="114">
        <f>COUNTA(S6:AI6)</f>
        <v>5</v>
      </c>
      <c r="Q6" s="115">
        <f ca="1">YEAR(TODAY())-$K6</f>
        <v>3</v>
      </c>
      <c r="R6" s="110">
        <v>5</v>
      </c>
      <c r="S6" s="110"/>
      <c r="T6" s="110" t="s">
        <v>124</v>
      </c>
      <c r="U6" s="110"/>
      <c r="V6" s="110" t="s">
        <v>124</v>
      </c>
      <c r="W6" s="110"/>
      <c r="X6" s="110" t="s">
        <v>124</v>
      </c>
      <c r="Y6" s="110" t="s">
        <v>124</v>
      </c>
      <c r="Z6" s="110"/>
      <c r="AA6" s="110"/>
      <c r="AB6" s="110"/>
      <c r="AC6" s="110"/>
      <c r="AD6" s="110" t="s">
        <v>124</v>
      </c>
      <c r="AE6" s="110"/>
      <c r="AF6" s="110"/>
      <c r="AG6" s="110"/>
      <c r="AH6" s="110"/>
      <c r="AI6" s="110"/>
    </row>
    <row r="7" spans="3:35">
      <c r="C7" s="54"/>
      <c r="D7" s="54"/>
      <c r="E7" s="54"/>
      <c r="F7" s="55"/>
      <c r="G7" s="55"/>
      <c r="H7" s="55"/>
      <c r="I7" s="54"/>
      <c r="J7" s="56"/>
      <c r="K7" s="61"/>
      <c r="L7" s="80"/>
      <c r="M7" s="81"/>
      <c r="N7" s="127"/>
      <c r="O7" s="60"/>
      <c r="P7" s="60"/>
      <c r="Q7" s="61"/>
      <c r="R7" s="61"/>
      <c r="S7" s="61"/>
      <c r="T7" s="61"/>
      <c r="U7" s="61"/>
      <c r="V7" s="61"/>
      <c r="W7" s="61"/>
      <c r="X7" s="61"/>
      <c r="Y7" s="61"/>
      <c r="Z7" s="61"/>
      <c r="AA7" s="61"/>
      <c r="AB7" s="61"/>
      <c r="AC7" s="61"/>
      <c r="AD7" s="61"/>
      <c r="AE7" s="61"/>
      <c r="AF7" s="61"/>
      <c r="AG7" s="61"/>
      <c r="AH7" s="61"/>
      <c r="AI7" s="61"/>
    </row>
    <row r="8" spans="3:35">
      <c r="C8" s="54"/>
      <c r="D8" s="54"/>
      <c r="E8" s="54"/>
      <c r="F8" s="55"/>
      <c r="G8" s="55"/>
      <c r="H8" s="55"/>
      <c r="I8" s="54"/>
      <c r="J8" s="56"/>
      <c r="K8" s="61"/>
      <c r="L8" s="80"/>
      <c r="M8" s="51"/>
      <c r="N8" s="127"/>
      <c r="O8" s="60"/>
      <c r="P8" s="60"/>
      <c r="Q8" s="61"/>
      <c r="R8" s="61"/>
      <c r="S8" s="61"/>
      <c r="T8" s="61"/>
      <c r="U8" s="61"/>
      <c r="V8" s="61"/>
      <c r="W8" s="61"/>
      <c r="X8" s="61"/>
      <c r="Y8" s="61"/>
      <c r="Z8" s="61"/>
      <c r="AA8" s="61"/>
      <c r="AB8" s="61"/>
      <c r="AC8" s="61"/>
      <c r="AD8" s="61"/>
      <c r="AE8" s="61"/>
      <c r="AF8" s="61"/>
      <c r="AG8" s="61"/>
      <c r="AH8" s="61"/>
      <c r="AI8" s="61"/>
    </row>
    <row r="9" spans="3:35">
      <c r="C9" s="54"/>
      <c r="D9" s="54"/>
      <c r="E9" s="54"/>
      <c r="F9" s="55"/>
      <c r="G9" s="55"/>
      <c r="H9" s="55"/>
      <c r="I9" s="54"/>
      <c r="J9" s="56"/>
      <c r="K9" s="61"/>
      <c r="L9" s="80"/>
      <c r="M9" s="51"/>
      <c r="N9" s="127"/>
      <c r="O9" s="60"/>
      <c r="P9" s="60"/>
      <c r="Q9" s="61"/>
      <c r="R9" s="61"/>
      <c r="S9" s="61"/>
      <c r="T9" s="61"/>
      <c r="U9" s="61"/>
      <c r="V9" s="61"/>
      <c r="W9" s="61"/>
      <c r="X9" s="61"/>
      <c r="Y9" s="61"/>
      <c r="Z9" s="61"/>
      <c r="AA9" s="61"/>
      <c r="AB9" s="61"/>
      <c r="AC9" s="61"/>
      <c r="AD9" s="61"/>
      <c r="AE9" s="61"/>
      <c r="AF9" s="61"/>
      <c r="AG9" s="61"/>
      <c r="AH9" s="61"/>
      <c r="AI9" s="61"/>
    </row>
    <row r="10" spans="3:35">
      <c r="C10" s="54"/>
      <c r="D10" s="54"/>
      <c r="E10" s="54"/>
      <c r="F10" s="55"/>
      <c r="G10" s="55"/>
      <c r="H10" s="55"/>
      <c r="I10" s="54"/>
      <c r="J10" s="56"/>
      <c r="K10" s="61"/>
      <c r="L10" s="80"/>
      <c r="M10" s="51"/>
      <c r="N10" s="127"/>
      <c r="O10" s="60"/>
      <c r="P10" s="60"/>
      <c r="Q10" s="61"/>
      <c r="R10" s="61"/>
      <c r="S10" s="61"/>
      <c r="T10" s="61"/>
      <c r="U10" s="61"/>
      <c r="V10" s="61"/>
      <c r="W10" s="61"/>
      <c r="X10" s="61"/>
      <c r="Y10" s="61"/>
      <c r="Z10" s="61"/>
      <c r="AA10" s="61"/>
      <c r="AB10" s="61"/>
      <c r="AC10" s="61"/>
      <c r="AD10" s="61"/>
      <c r="AE10" s="61"/>
      <c r="AF10" s="61"/>
      <c r="AG10" s="61"/>
      <c r="AH10" s="61"/>
      <c r="AI10" s="61"/>
    </row>
    <row r="11" spans="3:35">
      <c r="C11" s="54"/>
      <c r="D11" s="54"/>
      <c r="E11" s="54"/>
      <c r="F11" s="55"/>
      <c r="G11" s="55"/>
      <c r="H11" s="55"/>
      <c r="I11" s="57"/>
      <c r="J11" s="56"/>
      <c r="K11" s="61"/>
      <c r="L11" s="50"/>
      <c r="M11" s="51"/>
      <c r="N11" s="127"/>
      <c r="O11" s="60"/>
      <c r="P11" s="60"/>
      <c r="Q11" s="61"/>
      <c r="R11" s="61"/>
      <c r="S11" s="61"/>
      <c r="T11" s="61"/>
      <c r="U11" s="61"/>
      <c r="V11" s="61"/>
      <c r="W11" s="61"/>
      <c r="X11" s="61"/>
      <c r="Y11" s="61"/>
      <c r="Z11" s="61"/>
      <c r="AA11" s="61"/>
      <c r="AB11" s="61"/>
      <c r="AC11" s="61"/>
      <c r="AD11" s="61"/>
      <c r="AE11" s="61"/>
      <c r="AF11" s="61"/>
      <c r="AG11" s="61"/>
      <c r="AH11" s="61"/>
      <c r="AI11" s="61"/>
    </row>
    <row r="12" spans="3:35">
      <c r="C12" s="54"/>
      <c r="D12" s="54"/>
      <c r="E12" s="54"/>
      <c r="F12" s="55"/>
      <c r="G12" s="55"/>
      <c r="H12" s="55"/>
      <c r="I12" s="57"/>
      <c r="J12" s="56"/>
      <c r="K12" s="61"/>
      <c r="L12" s="50"/>
      <c r="M12" s="81"/>
      <c r="N12" s="127"/>
      <c r="O12" s="60"/>
      <c r="P12" s="60"/>
      <c r="Q12" s="61"/>
      <c r="R12" s="61"/>
      <c r="S12" s="57"/>
      <c r="T12" s="57"/>
      <c r="U12" s="57"/>
      <c r="V12" s="57"/>
      <c r="W12" s="57"/>
      <c r="X12" s="57"/>
      <c r="Y12" s="57"/>
      <c r="Z12" s="57"/>
      <c r="AA12" s="57"/>
      <c r="AB12" s="57"/>
      <c r="AC12" s="57"/>
      <c r="AD12" s="57"/>
      <c r="AE12" s="57"/>
      <c r="AF12" s="57"/>
      <c r="AG12" s="57"/>
      <c r="AH12" s="57"/>
      <c r="AI12" s="57"/>
    </row>
    <row r="13" spans="3:35">
      <c r="C13" s="54"/>
      <c r="D13" s="54"/>
      <c r="E13" s="54"/>
      <c r="F13" s="55"/>
      <c r="G13" s="55"/>
      <c r="H13" s="55"/>
      <c r="I13" s="57"/>
      <c r="J13" s="56"/>
      <c r="K13" s="61"/>
      <c r="L13" s="80"/>
      <c r="M13" s="81"/>
      <c r="N13" s="127"/>
      <c r="O13" s="60"/>
      <c r="P13" s="60"/>
      <c r="Q13" s="61"/>
      <c r="R13" s="61"/>
      <c r="S13" s="57"/>
      <c r="T13" s="57"/>
      <c r="U13" s="57"/>
      <c r="V13" s="57"/>
      <c r="W13" s="57"/>
      <c r="X13" s="57"/>
      <c r="Y13" s="57"/>
      <c r="Z13" s="57"/>
      <c r="AA13" s="57"/>
      <c r="AB13" s="57"/>
      <c r="AC13" s="57"/>
      <c r="AD13" s="57"/>
      <c r="AE13" s="57"/>
      <c r="AF13" s="57"/>
      <c r="AG13" s="57"/>
      <c r="AH13" s="57"/>
      <c r="AI13" s="57"/>
    </row>
    <row r="14" spans="3:35">
      <c r="C14" s="54"/>
      <c r="D14" s="54"/>
      <c r="E14" s="54"/>
      <c r="F14" s="55"/>
      <c r="G14" s="55"/>
      <c r="H14" s="55"/>
      <c r="I14" s="57"/>
      <c r="J14" s="56"/>
      <c r="K14" s="61"/>
      <c r="L14" s="80"/>
      <c r="M14" s="81"/>
      <c r="N14" s="127"/>
      <c r="O14" s="60"/>
      <c r="P14" s="60"/>
      <c r="Q14" s="61"/>
      <c r="R14" s="61"/>
      <c r="S14" s="57"/>
      <c r="T14" s="57"/>
      <c r="U14" s="57"/>
      <c r="V14" s="57"/>
      <c r="W14" s="57"/>
      <c r="X14" s="57"/>
      <c r="Y14" s="57"/>
      <c r="Z14" s="57"/>
      <c r="AA14" s="57"/>
      <c r="AB14" s="57"/>
      <c r="AC14" s="57"/>
      <c r="AD14" s="57"/>
      <c r="AE14" s="57"/>
      <c r="AF14" s="57"/>
      <c r="AG14" s="57"/>
      <c r="AH14" s="57"/>
      <c r="AI14" s="57"/>
    </row>
    <row r="15" spans="3:35">
      <c r="C15" s="54"/>
      <c r="D15" s="54"/>
      <c r="E15" s="54"/>
      <c r="F15" s="55"/>
      <c r="G15" s="55"/>
      <c r="H15" s="55"/>
      <c r="I15" s="57"/>
      <c r="J15" s="56"/>
      <c r="K15" s="61"/>
      <c r="L15" s="80"/>
      <c r="M15" s="81"/>
      <c r="N15" s="127"/>
      <c r="O15" s="60"/>
      <c r="P15" s="60"/>
      <c r="Q15" s="61"/>
      <c r="R15" s="61"/>
      <c r="S15" s="57"/>
      <c r="T15" s="57"/>
      <c r="U15" s="57"/>
      <c r="V15" s="57"/>
      <c r="W15" s="57"/>
      <c r="X15" s="57"/>
      <c r="Y15" s="57"/>
      <c r="Z15" s="57"/>
      <c r="AA15" s="57"/>
      <c r="AB15" s="57"/>
      <c r="AC15" s="57"/>
      <c r="AD15" s="57"/>
      <c r="AE15" s="57"/>
      <c r="AF15" s="57"/>
      <c r="AG15" s="57"/>
      <c r="AH15" s="57"/>
      <c r="AI15" s="57"/>
    </row>
    <row r="16" spans="3:35">
      <c r="C16" s="54"/>
      <c r="D16" s="54"/>
      <c r="E16" s="54"/>
      <c r="F16" s="55"/>
      <c r="G16" s="55"/>
      <c r="H16" s="55"/>
      <c r="I16" s="57"/>
      <c r="J16" s="56"/>
      <c r="K16" s="61"/>
      <c r="L16" s="80"/>
      <c r="M16" s="81"/>
      <c r="N16" s="58"/>
      <c r="O16" s="60"/>
      <c r="P16" s="60"/>
      <c r="Q16" s="61"/>
      <c r="R16" s="61"/>
      <c r="S16" s="57"/>
      <c r="T16" s="57"/>
      <c r="U16" s="57"/>
      <c r="V16" s="57"/>
      <c r="W16" s="57"/>
      <c r="X16" s="57"/>
      <c r="Y16" s="57"/>
      <c r="Z16" s="57"/>
      <c r="AA16" s="57"/>
      <c r="AB16" s="57"/>
      <c r="AC16" s="57"/>
      <c r="AD16" s="57"/>
      <c r="AE16" s="57"/>
      <c r="AF16" s="57"/>
      <c r="AG16" s="57"/>
      <c r="AH16" s="57"/>
      <c r="AI16" s="57"/>
    </row>
    <row r="17" spans="3:35">
      <c r="C17" s="54"/>
      <c r="D17" s="54"/>
      <c r="E17" s="54"/>
      <c r="F17" s="55"/>
      <c r="G17" s="55"/>
      <c r="H17" s="55"/>
      <c r="I17" s="57"/>
      <c r="J17" s="56"/>
      <c r="K17" s="61"/>
      <c r="L17" s="80"/>
      <c r="M17" s="81"/>
      <c r="N17" s="58"/>
      <c r="O17" s="60"/>
      <c r="P17" s="60"/>
      <c r="Q17" s="61"/>
      <c r="R17" s="61"/>
      <c r="S17" s="57"/>
      <c r="T17" s="57"/>
      <c r="U17" s="57"/>
      <c r="V17" s="57"/>
      <c r="W17" s="57"/>
      <c r="X17" s="57"/>
      <c r="Y17" s="57"/>
      <c r="Z17" s="57"/>
      <c r="AA17" s="57"/>
      <c r="AB17" s="57"/>
      <c r="AC17" s="57"/>
      <c r="AD17" s="57"/>
      <c r="AE17" s="57"/>
      <c r="AF17" s="57"/>
      <c r="AG17" s="57"/>
      <c r="AH17" s="57"/>
      <c r="AI17" s="57"/>
    </row>
    <row r="18" spans="3:35">
      <c r="C18" s="54"/>
      <c r="D18" s="54"/>
      <c r="E18" s="54"/>
      <c r="F18" s="55"/>
      <c r="G18" s="55"/>
      <c r="H18" s="55"/>
      <c r="I18" s="57"/>
      <c r="J18" s="56"/>
      <c r="K18" s="61"/>
      <c r="L18" s="80"/>
      <c r="M18" s="81"/>
      <c r="N18" s="58"/>
      <c r="O18" s="60"/>
      <c r="P18" s="60"/>
      <c r="Q18" s="61"/>
      <c r="R18" s="61"/>
      <c r="S18" s="57"/>
      <c r="T18" s="57"/>
      <c r="U18" s="57"/>
      <c r="V18" s="57"/>
      <c r="W18" s="57"/>
      <c r="X18" s="57"/>
      <c r="Y18" s="57"/>
      <c r="Z18" s="57"/>
      <c r="AA18" s="57"/>
      <c r="AB18" s="57"/>
      <c r="AC18" s="57"/>
      <c r="AD18" s="57"/>
      <c r="AE18" s="57"/>
      <c r="AF18" s="57"/>
      <c r="AG18" s="57"/>
      <c r="AH18" s="57"/>
      <c r="AI18" s="57"/>
    </row>
    <row r="19" spans="3:35">
      <c r="C19" s="54"/>
      <c r="D19" s="54"/>
      <c r="E19" s="54"/>
      <c r="F19" s="55"/>
      <c r="G19" s="55"/>
      <c r="H19" s="55"/>
      <c r="I19" s="57"/>
      <c r="J19" s="56"/>
      <c r="K19" s="61"/>
      <c r="L19" s="80"/>
      <c r="M19" s="81"/>
      <c r="N19" s="58"/>
      <c r="O19" s="60"/>
      <c r="P19" s="60"/>
      <c r="Q19" s="61"/>
      <c r="R19" s="61"/>
      <c r="S19" s="57"/>
      <c r="T19" s="57"/>
      <c r="U19" s="57"/>
      <c r="V19" s="57"/>
      <c r="W19" s="57"/>
      <c r="X19" s="57"/>
      <c r="Y19" s="57"/>
      <c r="Z19" s="57"/>
      <c r="AA19" s="57"/>
      <c r="AB19" s="57"/>
      <c r="AC19" s="57"/>
      <c r="AD19" s="57"/>
      <c r="AE19" s="57"/>
      <c r="AF19" s="57"/>
      <c r="AG19" s="57"/>
      <c r="AH19" s="57"/>
      <c r="AI19" s="57"/>
    </row>
    <row r="20" spans="3:35">
      <c r="C20" s="54"/>
      <c r="D20" s="54"/>
      <c r="E20" s="54"/>
      <c r="F20" s="55"/>
      <c r="G20" s="55"/>
      <c r="H20" s="55"/>
      <c r="I20" s="57"/>
      <c r="J20" s="56"/>
      <c r="K20" s="61"/>
      <c r="L20" s="80"/>
      <c r="M20" s="81"/>
      <c r="N20" s="58"/>
      <c r="O20" s="60"/>
      <c r="P20" s="60"/>
      <c r="Q20" s="61"/>
      <c r="R20" s="61"/>
      <c r="S20" s="57"/>
      <c r="T20" s="57"/>
      <c r="U20" s="57"/>
      <c r="V20" s="57"/>
      <c r="W20" s="57"/>
      <c r="X20" s="57"/>
      <c r="Y20" s="57"/>
      <c r="Z20" s="57"/>
      <c r="AA20" s="57"/>
      <c r="AB20" s="57"/>
      <c r="AC20" s="57"/>
      <c r="AD20" s="57"/>
      <c r="AE20" s="57"/>
      <c r="AF20" s="57"/>
      <c r="AG20" s="57"/>
      <c r="AH20" s="57"/>
      <c r="AI20" s="57"/>
    </row>
    <row r="21" spans="3:35">
      <c r="C21" s="54"/>
      <c r="D21" s="54"/>
      <c r="E21" s="54"/>
      <c r="F21" s="55"/>
      <c r="G21" s="55"/>
      <c r="H21" s="55"/>
      <c r="I21" s="57"/>
      <c r="J21" s="56"/>
      <c r="K21" s="61"/>
      <c r="L21" s="80"/>
      <c r="M21" s="81"/>
      <c r="N21" s="58"/>
      <c r="O21" s="60"/>
      <c r="P21" s="60"/>
      <c r="Q21" s="61"/>
      <c r="R21" s="61"/>
      <c r="S21" s="57"/>
      <c r="T21" s="57"/>
      <c r="U21" s="57"/>
      <c r="V21" s="57"/>
      <c r="W21" s="57"/>
      <c r="X21" s="57"/>
      <c r="Y21" s="57"/>
      <c r="Z21" s="57"/>
      <c r="AA21" s="57"/>
      <c r="AB21" s="57"/>
      <c r="AC21" s="57"/>
      <c r="AD21" s="57"/>
      <c r="AE21" s="57"/>
      <c r="AF21" s="57"/>
      <c r="AG21" s="57"/>
      <c r="AH21" s="57"/>
      <c r="AI21" s="57"/>
    </row>
    <row r="22" spans="3:35">
      <c r="C22" s="54"/>
      <c r="D22" s="54"/>
      <c r="E22" s="54"/>
      <c r="F22" s="55"/>
      <c r="G22" s="55"/>
      <c r="H22" s="55"/>
      <c r="I22" s="57"/>
      <c r="J22" s="56"/>
      <c r="K22" s="61"/>
      <c r="L22" s="80"/>
      <c r="M22" s="81"/>
      <c r="N22" s="58"/>
      <c r="O22" s="60"/>
      <c r="P22" s="60"/>
      <c r="Q22" s="61"/>
      <c r="R22" s="61"/>
      <c r="S22" s="57"/>
      <c r="T22" s="57"/>
      <c r="U22" s="57"/>
      <c r="V22" s="57"/>
      <c r="W22" s="57"/>
      <c r="X22" s="57"/>
      <c r="Y22" s="57"/>
      <c r="Z22" s="57"/>
      <c r="AA22" s="57"/>
      <c r="AB22" s="57"/>
      <c r="AC22" s="57"/>
      <c r="AD22" s="57"/>
      <c r="AE22" s="57"/>
      <c r="AF22" s="57"/>
      <c r="AG22" s="57"/>
      <c r="AH22" s="57"/>
      <c r="AI22" s="57"/>
    </row>
    <row r="23" spans="3:35">
      <c r="C23" s="54"/>
      <c r="D23" s="54"/>
      <c r="E23" s="54"/>
      <c r="F23" s="55"/>
      <c r="G23" s="55"/>
      <c r="H23" s="55"/>
      <c r="I23" s="57"/>
      <c r="J23" s="56"/>
      <c r="K23" s="61"/>
      <c r="L23" s="80"/>
      <c r="M23" s="81"/>
      <c r="N23" s="58"/>
      <c r="O23" s="60"/>
      <c r="P23" s="60"/>
      <c r="Q23" s="61"/>
      <c r="R23" s="61"/>
      <c r="S23" s="57"/>
      <c r="T23" s="57"/>
      <c r="U23" s="57"/>
      <c r="V23" s="57"/>
      <c r="W23" s="57"/>
      <c r="X23" s="57"/>
      <c r="Y23" s="57"/>
      <c r="Z23" s="57"/>
      <c r="AA23" s="57"/>
      <c r="AB23" s="57"/>
      <c r="AC23" s="57"/>
      <c r="AD23" s="57"/>
      <c r="AE23" s="57"/>
      <c r="AF23" s="57"/>
      <c r="AG23" s="57"/>
      <c r="AH23" s="57"/>
      <c r="AI23" s="57"/>
    </row>
    <row r="24" spans="3:35">
      <c r="C24" s="54"/>
      <c r="D24" s="54"/>
      <c r="E24" s="54"/>
      <c r="F24" s="55"/>
      <c r="G24" s="55"/>
      <c r="H24" s="55"/>
      <c r="I24" s="57"/>
      <c r="J24" s="56"/>
      <c r="K24" s="61"/>
      <c r="L24" s="80"/>
      <c r="M24" s="81"/>
      <c r="N24" s="58"/>
      <c r="O24" s="60"/>
      <c r="P24" s="60"/>
      <c r="Q24" s="61"/>
      <c r="R24" s="61"/>
      <c r="S24" s="57"/>
      <c r="T24" s="57"/>
      <c r="U24" s="57"/>
      <c r="V24" s="57"/>
      <c r="W24" s="57"/>
      <c r="X24" s="57"/>
      <c r="Y24" s="57"/>
      <c r="Z24" s="57"/>
      <c r="AA24" s="57"/>
      <c r="AB24" s="57"/>
      <c r="AC24" s="57"/>
      <c r="AD24" s="57"/>
      <c r="AE24" s="57"/>
      <c r="AF24" s="57"/>
      <c r="AG24" s="57"/>
      <c r="AH24" s="57"/>
      <c r="AI24" s="57"/>
    </row>
    <row r="25" spans="3:35">
      <c r="C25" s="54"/>
      <c r="D25" s="54"/>
      <c r="E25" s="54"/>
      <c r="F25" s="55"/>
      <c r="G25" s="55"/>
      <c r="H25" s="55"/>
      <c r="I25" s="57"/>
      <c r="J25" s="56"/>
      <c r="K25" s="61"/>
      <c r="L25" s="80"/>
      <c r="M25" s="81"/>
      <c r="N25" s="58"/>
      <c r="O25" s="60"/>
      <c r="P25" s="60"/>
      <c r="Q25" s="61"/>
      <c r="R25" s="61"/>
      <c r="S25" s="57"/>
      <c r="T25" s="57"/>
      <c r="U25" s="57"/>
      <c r="V25" s="57"/>
      <c r="W25" s="57"/>
      <c r="X25" s="57"/>
      <c r="Y25" s="57"/>
      <c r="Z25" s="57"/>
      <c r="AA25" s="57"/>
      <c r="AB25" s="57"/>
      <c r="AC25" s="57"/>
      <c r="AD25" s="57"/>
      <c r="AE25" s="57"/>
      <c r="AF25" s="57"/>
      <c r="AG25" s="57"/>
      <c r="AH25" s="57"/>
      <c r="AI25" s="57"/>
    </row>
    <row r="26" spans="3:35">
      <c r="C26" s="54"/>
      <c r="D26" s="54"/>
      <c r="E26" s="54"/>
      <c r="F26" s="55"/>
      <c r="G26" s="55"/>
      <c r="H26" s="55"/>
      <c r="I26" s="57"/>
      <c r="J26" s="56"/>
      <c r="K26" s="61"/>
      <c r="L26" s="80"/>
      <c r="M26" s="81"/>
      <c r="N26" s="58"/>
      <c r="O26" s="60"/>
      <c r="P26" s="60"/>
      <c r="Q26" s="61"/>
      <c r="R26" s="61"/>
      <c r="S26" s="57"/>
      <c r="T26" s="57"/>
      <c r="U26" s="57"/>
      <c r="V26" s="57"/>
      <c r="W26" s="57"/>
      <c r="X26" s="57"/>
      <c r="Y26" s="57"/>
      <c r="Z26" s="57"/>
      <c r="AA26" s="57"/>
      <c r="AB26" s="57"/>
      <c r="AC26" s="57"/>
      <c r="AD26" s="57"/>
      <c r="AE26" s="57"/>
      <c r="AF26" s="57"/>
      <c r="AG26" s="57"/>
      <c r="AH26" s="57"/>
      <c r="AI26" s="57"/>
    </row>
    <row r="27" spans="3:35">
      <c r="C27" s="1"/>
      <c r="D27" s="1"/>
      <c r="E27" s="1"/>
      <c r="F27" s="95"/>
      <c r="G27" s="95"/>
      <c r="H27" s="95"/>
      <c r="I27" s="77"/>
      <c r="J27" s="77"/>
      <c r="K27" s="1"/>
      <c r="L27" s="1"/>
      <c r="M27" s="1"/>
      <c r="N27" s="77"/>
      <c r="O27" s="1"/>
      <c r="P27" s="1"/>
      <c r="Q27" s="1"/>
      <c r="R27" s="83"/>
      <c r="S27" s="1"/>
      <c r="T27" s="1"/>
      <c r="U27" s="1"/>
      <c r="V27" s="1"/>
      <c r="W27" s="1"/>
      <c r="X27" s="1"/>
      <c r="Y27" s="1"/>
      <c r="Z27" s="1"/>
      <c r="AA27" s="1"/>
      <c r="AB27" s="1"/>
      <c r="AC27" s="1"/>
      <c r="AD27" s="1"/>
      <c r="AE27" s="1"/>
      <c r="AF27" s="1"/>
      <c r="AG27" s="1"/>
      <c r="AH27" s="1"/>
      <c r="AI27" s="1"/>
    </row>
    <row r="28" spans="3:35">
      <c r="C28" s="1"/>
      <c r="D28" s="1"/>
      <c r="E28" s="1"/>
      <c r="F28" s="95"/>
      <c r="G28" s="95"/>
      <c r="H28" s="95"/>
      <c r="I28" s="77"/>
      <c r="J28" s="77"/>
      <c r="K28" s="1"/>
      <c r="L28" s="1"/>
      <c r="M28" s="1"/>
      <c r="N28" s="77"/>
      <c r="O28" s="1"/>
      <c r="P28" s="1"/>
      <c r="Q28" s="1"/>
      <c r="R28" s="83"/>
      <c r="S28" s="1"/>
      <c r="T28" s="1"/>
      <c r="U28" s="1"/>
      <c r="V28" s="1"/>
      <c r="W28" s="1"/>
      <c r="X28" s="1"/>
      <c r="Y28" s="1"/>
      <c r="Z28" s="1"/>
      <c r="AA28" s="1"/>
      <c r="AB28" s="1"/>
      <c r="AC28" s="1"/>
      <c r="AD28" s="1"/>
      <c r="AE28" s="1"/>
      <c r="AF28" s="1"/>
      <c r="AG28" s="1"/>
      <c r="AH28" s="1"/>
      <c r="AI28" s="1"/>
    </row>
    <row r="29" spans="3:35">
      <c r="C29" s="1"/>
      <c r="D29" s="1"/>
      <c r="E29" s="1"/>
      <c r="F29" s="95"/>
      <c r="G29" s="95"/>
      <c r="H29" s="95"/>
      <c r="I29" s="77"/>
      <c r="J29" s="77"/>
      <c r="K29" s="1"/>
      <c r="L29" s="1"/>
      <c r="M29" s="1"/>
      <c r="N29" s="77"/>
      <c r="O29" s="1"/>
      <c r="P29" s="1"/>
      <c r="Q29" s="1"/>
      <c r="R29" s="83"/>
      <c r="S29" s="1"/>
      <c r="T29" s="1"/>
      <c r="U29" s="1"/>
      <c r="V29" s="1"/>
      <c r="W29" s="1"/>
      <c r="X29" s="1"/>
      <c r="Y29" s="1"/>
      <c r="Z29" s="1"/>
      <c r="AA29" s="1"/>
      <c r="AB29" s="1"/>
      <c r="AC29" s="1"/>
      <c r="AD29" s="1"/>
      <c r="AE29" s="1"/>
      <c r="AF29" s="1"/>
      <c r="AG29" s="1"/>
      <c r="AH29" s="1"/>
      <c r="AI29" s="1"/>
    </row>
    <row r="30" spans="3:35">
      <c r="C30" s="1"/>
      <c r="D30" s="1"/>
      <c r="E30" s="1"/>
      <c r="F30" s="95"/>
      <c r="G30" s="95"/>
      <c r="H30" s="95"/>
      <c r="I30" s="77"/>
      <c r="J30" s="77"/>
      <c r="K30" s="1"/>
      <c r="L30" s="1"/>
      <c r="M30" s="1"/>
      <c r="N30" s="77"/>
      <c r="O30" s="1"/>
      <c r="P30" s="1"/>
      <c r="Q30" s="1"/>
      <c r="R30" s="83"/>
      <c r="S30" s="1"/>
      <c r="T30" s="1"/>
      <c r="U30" s="1"/>
      <c r="V30" s="1"/>
      <c r="W30" s="1"/>
      <c r="X30" s="1"/>
      <c r="Y30" s="1"/>
      <c r="Z30" s="1"/>
      <c r="AA30" s="1"/>
      <c r="AB30" s="1"/>
      <c r="AC30" s="1"/>
      <c r="AD30" s="1"/>
      <c r="AE30" s="1"/>
      <c r="AF30" s="1"/>
      <c r="AG30" s="1"/>
      <c r="AH30" s="1"/>
      <c r="AI30" s="1"/>
    </row>
    <row r="31" spans="3:35">
      <c r="C31" s="1"/>
      <c r="D31" s="1"/>
      <c r="E31" s="1"/>
      <c r="F31" s="95"/>
      <c r="G31" s="95"/>
      <c r="H31" s="95"/>
      <c r="I31" s="77"/>
      <c r="J31" s="77"/>
      <c r="K31" s="1"/>
      <c r="L31" s="1"/>
      <c r="M31" s="1"/>
      <c r="N31" s="77"/>
      <c r="O31" s="1"/>
      <c r="P31" s="1"/>
      <c r="Q31" s="1"/>
      <c r="R31" s="83"/>
      <c r="S31" s="1"/>
      <c r="T31" s="1"/>
      <c r="U31" s="1"/>
      <c r="V31" s="1"/>
      <c r="W31" s="1"/>
      <c r="X31" s="1"/>
      <c r="Y31" s="1"/>
      <c r="Z31" s="1"/>
      <c r="AA31" s="1"/>
      <c r="AB31" s="1"/>
      <c r="AC31" s="1"/>
      <c r="AD31" s="1"/>
      <c r="AE31" s="1"/>
      <c r="AF31" s="1"/>
      <c r="AG31" s="1"/>
      <c r="AH31" s="1"/>
      <c r="AI31" s="1"/>
    </row>
    <row r="32" spans="3:35">
      <c r="C32" s="1"/>
      <c r="D32" s="1"/>
      <c r="E32" s="1"/>
      <c r="F32" s="95"/>
      <c r="G32" s="95"/>
      <c r="H32" s="95"/>
      <c r="I32" s="77"/>
      <c r="J32" s="77"/>
      <c r="K32" s="1"/>
      <c r="L32" s="1"/>
      <c r="M32" s="1"/>
      <c r="N32" s="77"/>
      <c r="O32" s="1"/>
      <c r="P32" s="1"/>
      <c r="Q32" s="1"/>
      <c r="R32" s="83"/>
      <c r="S32" s="1"/>
      <c r="T32" s="1"/>
      <c r="U32" s="1"/>
      <c r="V32" s="1"/>
      <c r="W32" s="1"/>
      <c r="X32" s="1"/>
      <c r="Y32" s="1"/>
      <c r="Z32" s="1"/>
      <c r="AA32" s="1"/>
      <c r="AB32" s="1"/>
      <c r="AC32" s="1"/>
      <c r="AD32" s="1"/>
      <c r="AE32" s="1"/>
      <c r="AF32" s="1"/>
      <c r="AG32" s="1"/>
      <c r="AH32" s="1"/>
      <c r="AI32" s="1"/>
    </row>
    <row r="33" spans="3:35">
      <c r="C33" s="1"/>
      <c r="D33" s="1"/>
      <c r="E33" s="1"/>
      <c r="F33" s="95"/>
      <c r="G33" s="95"/>
      <c r="H33" s="95"/>
      <c r="I33" s="77"/>
      <c r="J33" s="77"/>
      <c r="K33" s="1"/>
      <c r="L33" s="1"/>
      <c r="M33" s="1"/>
      <c r="N33" s="77"/>
      <c r="O33" s="1"/>
      <c r="P33" s="1"/>
      <c r="Q33" s="1"/>
      <c r="R33" s="83"/>
      <c r="S33" s="1"/>
      <c r="T33" s="1"/>
      <c r="U33" s="1"/>
      <c r="V33" s="1"/>
      <c r="W33" s="1"/>
      <c r="X33" s="1"/>
      <c r="Y33" s="1"/>
      <c r="Z33" s="1"/>
      <c r="AA33" s="1"/>
      <c r="AB33" s="1"/>
      <c r="AC33" s="1"/>
      <c r="AD33" s="1"/>
      <c r="AE33" s="1"/>
      <c r="AF33" s="1"/>
      <c r="AG33" s="1"/>
      <c r="AH33" s="1"/>
      <c r="AI33" s="1"/>
    </row>
    <row r="34" spans="3:35">
      <c r="C34" s="1"/>
      <c r="D34" s="1"/>
      <c r="E34" s="1"/>
      <c r="F34" s="95"/>
      <c r="G34" s="95"/>
      <c r="H34" s="95"/>
      <c r="I34" s="77"/>
      <c r="J34" s="77"/>
      <c r="K34" s="1"/>
      <c r="L34" s="1"/>
      <c r="M34" s="1"/>
      <c r="N34" s="77"/>
      <c r="O34" s="1"/>
      <c r="P34" s="1"/>
      <c r="Q34" s="1"/>
      <c r="R34" s="83"/>
      <c r="S34" s="1"/>
      <c r="T34" s="1"/>
      <c r="U34" s="1"/>
      <c r="V34" s="1"/>
      <c r="W34" s="1"/>
      <c r="X34" s="1"/>
      <c r="Y34" s="1"/>
      <c r="Z34" s="1"/>
      <c r="AA34" s="1"/>
      <c r="AB34" s="1"/>
      <c r="AC34" s="1"/>
      <c r="AD34" s="1"/>
      <c r="AE34" s="1"/>
      <c r="AF34" s="1"/>
      <c r="AG34" s="1"/>
      <c r="AH34" s="1"/>
      <c r="AI34" s="1"/>
    </row>
    <row r="35" spans="3:35">
      <c r="C35" s="1"/>
      <c r="D35" s="1"/>
      <c r="E35" s="1"/>
      <c r="F35" s="95"/>
      <c r="G35" s="95"/>
      <c r="H35" s="95"/>
      <c r="I35" s="77"/>
      <c r="J35" s="77"/>
      <c r="K35" s="1"/>
      <c r="L35" s="1"/>
      <c r="M35" s="1"/>
      <c r="N35" s="77"/>
      <c r="O35" s="1"/>
      <c r="P35" s="1"/>
      <c r="Q35" s="1"/>
      <c r="R35" s="83"/>
      <c r="S35" s="1"/>
      <c r="T35" s="1"/>
      <c r="U35" s="1"/>
      <c r="V35" s="1"/>
      <c r="W35" s="1"/>
      <c r="X35" s="1"/>
      <c r="Y35" s="1"/>
      <c r="Z35" s="1"/>
      <c r="AA35" s="1"/>
      <c r="AB35" s="1"/>
      <c r="AC35" s="1"/>
      <c r="AD35" s="1"/>
      <c r="AE35" s="1"/>
      <c r="AF35" s="1"/>
      <c r="AG35" s="1"/>
      <c r="AH35" s="1"/>
      <c r="AI35" s="1"/>
    </row>
    <row r="36" spans="3:35">
      <c r="C36" s="1"/>
      <c r="D36" s="1"/>
      <c r="E36" s="1"/>
      <c r="F36" s="95"/>
      <c r="G36" s="95"/>
      <c r="H36" s="95"/>
      <c r="I36" s="77"/>
      <c r="J36" s="77"/>
      <c r="K36" s="1"/>
      <c r="L36" s="1"/>
      <c r="M36" s="1"/>
      <c r="N36" s="77"/>
      <c r="O36" s="1"/>
      <c r="P36" s="1"/>
      <c r="Q36" s="1"/>
      <c r="R36" s="83"/>
      <c r="S36" s="1"/>
      <c r="T36" s="1"/>
      <c r="U36" s="1"/>
      <c r="V36" s="1"/>
      <c r="W36" s="1"/>
      <c r="X36" s="1"/>
      <c r="Y36" s="1"/>
      <c r="Z36" s="1"/>
      <c r="AA36" s="1"/>
      <c r="AB36" s="1"/>
      <c r="AC36" s="1"/>
      <c r="AD36" s="1"/>
      <c r="AE36" s="1"/>
      <c r="AF36" s="1"/>
      <c r="AG36" s="1"/>
      <c r="AH36" s="1"/>
      <c r="AI36" s="1"/>
    </row>
    <row r="37" spans="3:35">
      <c r="C37" s="1"/>
      <c r="D37" s="1"/>
      <c r="E37" s="1"/>
      <c r="F37" s="95"/>
      <c r="G37" s="95"/>
      <c r="H37" s="95"/>
      <c r="I37" s="77"/>
      <c r="J37" s="77"/>
      <c r="K37" s="1"/>
      <c r="L37" s="1"/>
      <c r="M37" s="1"/>
      <c r="N37" s="77"/>
      <c r="O37" s="1"/>
      <c r="P37" s="1"/>
      <c r="Q37" s="1"/>
      <c r="R37" s="83"/>
      <c r="S37" s="1"/>
      <c r="T37" s="1"/>
      <c r="U37" s="1"/>
      <c r="V37" s="1"/>
      <c r="W37" s="1"/>
      <c r="X37" s="1"/>
      <c r="Y37" s="1"/>
      <c r="Z37" s="1"/>
      <c r="AA37" s="1"/>
      <c r="AB37" s="1"/>
      <c r="AC37" s="1"/>
      <c r="AD37" s="1"/>
      <c r="AE37" s="1"/>
      <c r="AF37" s="1"/>
      <c r="AG37" s="1"/>
      <c r="AH37" s="1"/>
      <c r="AI37" s="1"/>
    </row>
    <row r="38" spans="3:35">
      <c r="C38" s="1"/>
      <c r="D38" s="1"/>
      <c r="E38" s="1"/>
      <c r="F38" s="95"/>
      <c r="G38" s="95"/>
      <c r="H38" s="95"/>
      <c r="I38" s="77"/>
      <c r="J38" s="77"/>
      <c r="K38" s="1"/>
      <c r="L38" s="1"/>
      <c r="M38" s="1"/>
      <c r="N38" s="77"/>
      <c r="O38" s="1"/>
      <c r="P38" s="1"/>
      <c r="Q38" s="1"/>
      <c r="R38" s="83"/>
      <c r="S38" s="1"/>
      <c r="T38" s="1"/>
      <c r="U38" s="1"/>
      <c r="V38" s="1"/>
      <c r="W38" s="1"/>
      <c r="X38" s="1"/>
      <c r="Y38" s="1"/>
      <c r="Z38" s="1"/>
      <c r="AA38" s="1"/>
      <c r="AB38" s="1"/>
      <c r="AC38" s="1"/>
      <c r="AD38" s="1"/>
      <c r="AE38" s="1"/>
      <c r="AF38" s="1"/>
      <c r="AG38" s="1"/>
      <c r="AH38" s="1"/>
      <c r="AI38" s="1"/>
    </row>
    <row r="39" spans="3:35">
      <c r="C39" s="1"/>
      <c r="D39" s="1"/>
      <c r="E39" s="1"/>
      <c r="F39" s="95"/>
      <c r="G39" s="95"/>
      <c r="H39" s="95"/>
      <c r="I39" s="77"/>
      <c r="J39" s="77"/>
      <c r="K39" s="1"/>
      <c r="L39" s="1"/>
      <c r="M39" s="1"/>
      <c r="N39" s="77"/>
      <c r="O39" s="1"/>
      <c r="P39" s="1"/>
      <c r="Q39" s="1"/>
      <c r="R39" s="83"/>
      <c r="S39" s="1"/>
      <c r="T39" s="1"/>
      <c r="U39" s="1"/>
      <c r="V39" s="1"/>
      <c r="W39" s="1"/>
      <c r="X39" s="1"/>
      <c r="Y39" s="1"/>
      <c r="Z39" s="1"/>
      <c r="AA39" s="1"/>
      <c r="AB39" s="1"/>
      <c r="AC39" s="1"/>
      <c r="AD39" s="1"/>
      <c r="AE39" s="1"/>
      <c r="AF39" s="1"/>
      <c r="AG39" s="1"/>
      <c r="AH39" s="1"/>
      <c r="AI39" s="1"/>
    </row>
    <row r="40" spans="3:35">
      <c r="C40" s="1"/>
      <c r="D40" s="1"/>
      <c r="E40" s="1"/>
      <c r="F40" s="95"/>
      <c r="G40" s="95"/>
      <c r="H40" s="95"/>
      <c r="I40" s="77"/>
      <c r="J40" s="77"/>
      <c r="K40" s="1"/>
      <c r="L40" s="1"/>
      <c r="M40" s="1"/>
      <c r="N40" s="77"/>
      <c r="O40" s="1"/>
      <c r="P40" s="1"/>
      <c r="Q40" s="1"/>
      <c r="R40" s="83"/>
      <c r="S40" s="1"/>
      <c r="T40" s="1"/>
      <c r="U40" s="1"/>
      <c r="V40" s="1"/>
      <c r="W40" s="1"/>
      <c r="X40" s="1"/>
      <c r="Y40" s="1"/>
      <c r="Z40" s="1"/>
      <c r="AA40" s="1"/>
      <c r="AB40" s="1"/>
      <c r="AC40" s="1"/>
      <c r="AD40" s="1"/>
      <c r="AE40" s="1"/>
      <c r="AF40" s="1"/>
      <c r="AG40" s="1"/>
      <c r="AH40" s="1"/>
      <c r="AI40" s="1"/>
    </row>
    <row r="41" spans="3:35">
      <c r="C41" s="1"/>
      <c r="D41" s="1"/>
      <c r="E41" s="1"/>
      <c r="F41" s="95"/>
      <c r="G41" s="95"/>
      <c r="H41" s="95"/>
      <c r="I41" s="77"/>
      <c r="J41" s="77"/>
      <c r="K41" s="1"/>
      <c r="L41" s="1"/>
      <c r="M41" s="1"/>
      <c r="N41" s="77"/>
      <c r="O41" s="1"/>
      <c r="P41" s="1"/>
      <c r="Q41" s="1"/>
      <c r="R41" s="83"/>
      <c r="S41" s="1"/>
      <c r="T41" s="1"/>
      <c r="U41" s="1"/>
      <c r="V41" s="1"/>
      <c r="W41" s="1"/>
      <c r="X41" s="1"/>
      <c r="Y41" s="1"/>
      <c r="Z41" s="1"/>
      <c r="AA41" s="1"/>
      <c r="AB41" s="1"/>
      <c r="AC41" s="1"/>
      <c r="AD41" s="1"/>
      <c r="AE41" s="1"/>
      <c r="AF41" s="1"/>
      <c r="AG41" s="1"/>
      <c r="AH41" s="1"/>
      <c r="AI41" s="1"/>
    </row>
    <row r="42" spans="3:35">
      <c r="C42" s="1"/>
      <c r="D42" s="1"/>
      <c r="E42" s="1"/>
      <c r="F42" s="95"/>
      <c r="G42" s="95"/>
      <c r="H42" s="95"/>
      <c r="I42" s="77"/>
      <c r="J42" s="77"/>
      <c r="K42" s="1"/>
      <c r="L42" s="1"/>
      <c r="M42" s="1"/>
      <c r="N42" s="77"/>
      <c r="O42" s="1"/>
      <c r="P42" s="1"/>
      <c r="Q42" s="1"/>
      <c r="R42" s="83"/>
      <c r="S42" s="1"/>
      <c r="T42" s="1"/>
      <c r="U42" s="1"/>
      <c r="V42" s="1"/>
      <c r="W42" s="1"/>
      <c r="X42" s="1"/>
      <c r="Y42" s="1"/>
      <c r="Z42" s="1"/>
      <c r="AA42" s="1"/>
      <c r="AB42" s="1"/>
      <c r="AC42" s="1"/>
      <c r="AD42" s="1"/>
      <c r="AE42" s="1"/>
      <c r="AF42" s="1"/>
      <c r="AG42" s="1"/>
      <c r="AH42" s="1"/>
      <c r="AI42" s="1"/>
    </row>
    <row r="43" spans="3:35">
      <c r="C43" s="1"/>
      <c r="D43" s="1"/>
      <c r="E43" s="1"/>
      <c r="F43" s="95"/>
      <c r="G43" s="95"/>
      <c r="H43" s="95"/>
      <c r="I43" s="77"/>
      <c r="J43" s="77"/>
      <c r="K43" s="1"/>
      <c r="L43" s="1"/>
      <c r="M43" s="1"/>
      <c r="N43" s="77"/>
      <c r="O43" s="1"/>
      <c r="P43" s="1"/>
      <c r="Q43" s="1"/>
      <c r="R43" s="83"/>
      <c r="S43" s="1"/>
      <c r="T43" s="1"/>
      <c r="U43" s="1"/>
      <c r="V43" s="1"/>
      <c r="W43" s="1"/>
      <c r="X43" s="1"/>
      <c r="Y43" s="1"/>
      <c r="Z43" s="1"/>
      <c r="AA43" s="1"/>
      <c r="AB43" s="1"/>
      <c r="AC43" s="1"/>
      <c r="AD43" s="1"/>
      <c r="AE43" s="1"/>
      <c r="AF43" s="1"/>
      <c r="AG43" s="1"/>
      <c r="AH43" s="1"/>
      <c r="AI43" s="1"/>
    </row>
    <row r="44" spans="3:35">
      <c r="C44" s="1"/>
      <c r="D44" s="1"/>
      <c r="E44" s="1"/>
      <c r="F44" s="95"/>
      <c r="G44" s="95"/>
      <c r="H44" s="95"/>
      <c r="I44" s="77"/>
      <c r="J44" s="77"/>
      <c r="K44" s="1"/>
      <c r="L44" s="1"/>
      <c r="M44" s="1"/>
      <c r="N44" s="77"/>
      <c r="O44" s="1"/>
      <c r="P44" s="1"/>
      <c r="Q44" s="1"/>
      <c r="R44" s="83"/>
      <c r="S44" s="1"/>
      <c r="T44" s="1"/>
      <c r="U44" s="1"/>
      <c r="V44" s="1"/>
      <c r="W44" s="1"/>
      <c r="X44" s="1"/>
      <c r="Y44" s="1"/>
      <c r="Z44" s="1"/>
      <c r="AA44" s="1"/>
      <c r="AB44" s="1"/>
      <c r="AC44" s="1"/>
      <c r="AD44" s="1"/>
      <c r="AE44" s="1"/>
      <c r="AF44" s="1"/>
      <c r="AG44" s="1"/>
      <c r="AH44" s="1"/>
      <c r="AI44" s="1"/>
    </row>
    <row r="45" spans="3:35">
      <c r="C45" s="1"/>
      <c r="D45" s="1"/>
      <c r="E45" s="1"/>
      <c r="F45" s="95"/>
      <c r="G45" s="95"/>
      <c r="H45" s="95"/>
      <c r="I45" s="77"/>
      <c r="J45" s="77"/>
      <c r="K45" s="1"/>
      <c r="L45" s="1"/>
      <c r="M45" s="1"/>
      <c r="N45" s="77"/>
      <c r="O45" s="1"/>
      <c r="P45" s="1"/>
      <c r="Q45" s="1"/>
      <c r="R45" s="83"/>
      <c r="S45" s="1"/>
      <c r="T45" s="1"/>
      <c r="U45" s="1"/>
      <c r="V45" s="1"/>
      <c r="W45" s="1"/>
      <c r="X45" s="1"/>
      <c r="Y45" s="1"/>
      <c r="Z45" s="1"/>
      <c r="AA45" s="1"/>
      <c r="AB45" s="1"/>
      <c r="AC45" s="1"/>
      <c r="AD45" s="1"/>
      <c r="AE45" s="1"/>
      <c r="AF45" s="1"/>
      <c r="AG45" s="1"/>
      <c r="AH45" s="1"/>
      <c r="AI45" s="1"/>
    </row>
    <row r="46" spans="3:35">
      <c r="C46" s="1"/>
      <c r="D46" s="1"/>
      <c r="E46" s="1"/>
      <c r="F46" s="95"/>
      <c r="G46" s="95"/>
      <c r="H46" s="95"/>
      <c r="I46" s="77"/>
      <c r="J46" s="77"/>
      <c r="K46" s="1"/>
      <c r="L46" s="1"/>
      <c r="M46" s="1"/>
      <c r="N46" s="77"/>
      <c r="O46" s="1"/>
      <c r="P46" s="1"/>
      <c r="Q46" s="1"/>
      <c r="R46" s="83"/>
      <c r="S46" s="1"/>
      <c r="T46" s="1"/>
      <c r="U46" s="1"/>
      <c r="V46" s="1"/>
      <c r="W46" s="1"/>
      <c r="X46" s="1"/>
      <c r="Y46" s="1"/>
      <c r="Z46" s="1"/>
      <c r="AA46" s="1"/>
      <c r="AB46" s="1"/>
      <c r="AC46" s="1"/>
      <c r="AD46" s="1"/>
      <c r="AE46" s="1"/>
      <c r="AF46" s="1"/>
      <c r="AG46" s="1"/>
      <c r="AH46" s="1"/>
      <c r="AI46" s="1"/>
    </row>
    <row r="47" spans="3:35">
      <c r="C47" s="1"/>
      <c r="D47" s="1"/>
      <c r="E47" s="1"/>
      <c r="F47" s="95"/>
      <c r="G47" s="95"/>
      <c r="H47" s="95"/>
      <c r="I47" s="77"/>
      <c r="J47" s="77"/>
      <c r="K47" s="1"/>
      <c r="L47" s="1"/>
      <c r="M47" s="1"/>
      <c r="N47" s="77"/>
      <c r="O47" s="1"/>
      <c r="P47" s="1"/>
      <c r="Q47" s="1"/>
      <c r="R47" s="83"/>
      <c r="S47" s="1"/>
      <c r="T47" s="1"/>
      <c r="U47" s="1"/>
      <c r="V47" s="1"/>
      <c r="W47" s="1"/>
      <c r="X47" s="1"/>
      <c r="Y47" s="1"/>
      <c r="Z47" s="1"/>
      <c r="AA47" s="1"/>
      <c r="AB47" s="1"/>
      <c r="AC47" s="1"/>
      <c r="AD47" s="1"/>
      <c r="AE47" s="1"/>
      <c r="AF47" s="1"/>
      <c r="AG47" s="1"/>
      <c r="AH47" s="1"/>
      <c r="AI47" s="1"/>
    </row>
    <row r="48" spans="3:35">
      <c r="C48" s="1"/>
      <c r="D48" s="1"/>
      <c r="E48" s="1"/>
      <c r="F48" s="95"/>
      <c r="G48" s="95"/>
      <c r="H48" s="95"/>
      <c r="I48" s="77"/>
      <c r="J48" s="77"/>
      <c r="K48" s="1"/>
      <c r="L48" s="1"/>
      <c r="M48" s="1"/>
      <c r="N48" s="77"/>
      <c r="O48" s="1"/>
      <c r="P48" s="1"/>
      <c r="Q48" s="1"/>
      <c r="R48" s="83"/>
      <c r="S48" s="1"/>
      <c r="T48" s="1"/>
      <c r="U48" s="1"/>
      <c r="V48" s="1"/>
      <c r="W48" s="1"/>
      <c r="X48" s="1"/>
      <c r="Y48" s="1"/>
      <c r="Z48" s="1"/>
      <c r="AA48" s="1"/>
      <c r="AB48" s="1"/>
      <c r="AC48" s="1"/>
      <c r="AD48" s="1"/>
      <c r="AE48" s="1"/>
      <c r="AF48" s="1"/>
      <c r="AG48" s="1"/>
      <c r="AH48" s="1"/>
      <c r="AI48" s="1"/>
    </row>
    <row r="49" spans="3:35">
      <c r="C49" s="1"/>
      <c r="D49" s="1"/>
      <c r="E49" s="1"/>
      <c r="F49" s="95"/>
      <c r="G49" s="95"/>
      <c r="H49" s="95"/>
      <c r="I49" s="77"/>
      <c r="J49" s="77"/>
      <c r="K49" s="1"/>
      <c r="L49" s="1"/>
      <c r="M49" s="1"/>
      <c r="N49" s="77"/>
      <c r="O49" s="1"/>
      <c r="P49" s="1"/>
      <c r="Q49" s="1"/>
      <c r="R49" s="83"/>
      <c r="S49" s="1"/>
      <c r="T49" s="1"/>
      <c r="U49" s="1"/>
      <c r="V49" s="1"/>
      <c r="W49" s="1"/>
      <c r="X49" s="1"/>
      <c r="Y49" s="1"/>
      <c r="Z49" s="1"/>
      <c r="AA49" s="1"/>
      <c r="AB49" s="1"/>
      <c r="AC49" s="1"/>
      <c r="AD49" s="1"/>
      <c r="AE49" s="1"/>
      <c r="AF49" s="1"/>
      <c r="AG49" s="1"/>
      <c r="AH49" s="1"/>
      <c r="AI49" s="1"/>
    </row>
    <row r="50" spans="3:35">
      <c r="C50" s="1"/>
      <c r="D50" s="1"/>
      <c r="E50" s="1"/>
      <c r="F50" s="95"/>
      <c r="G50" s="95"/>
      <c r="H50" s="95"/>
      <c r="I50" s="77"/>
      <c r="J50" s="77"/>
      <c r="K50" s="1"/>
      <c r="L50" s="1"/>
      <c r="M50" s="1"/>
      <c r="N50" s="77"/>
      <c r="O50" s="1"/>
      <c r="P50" s="1"/>
      <c r="Q50" s="1"/>
      <c r="R50" s="83"/>
      <c r="S50" s="1"/>
      <c r="T50" s="1"/>
      <c r="U50" s="1"/>
      <c r="V50" s="1"/>
      <c r="W50" s="1"/>
      <c r="X50" s="1"/>
      <c r="Y50" s="1"/>
      <c r="Z50" s="1"/>
      <c r="AA50" s="1"/>
      <c r="AB50" s="1"/>
      <c r="AC50" s="1"/>
      <c r="AD50" s="1"/>
      <c r="AE50" s="1"/>
      <c r="AF50" s="1"/>
      <c r="AG50" s="1"/>
      <c r="AH50" s="1"/>
      <c r="AI50" s="1"/>
    </row>
    <row r="51" spans="3:35">
      <c r="C51" s="1"/>
      <c r="D51" s="1"/>
      <c r="E51" s="1"/>
      <c r="F51" s="95"/>
      <c r="G51" s="95"/>
      <c r="H51" s="95"/>
      <c r="I51" s="77"/>
      <c r="J51" s="77"/>
      <c r="K51" s="1"/>
      <c r="L51" s="1"/>
      <c r="M51" s="1"/>
      <c r="N51" s="77"/>
      <c r="O51" s="1"/>
      <c r="P51" s="1"/>
      <c r="Q51" s="1"/>
      <c r="R51" s="83"/>
      <c r="S51" s="1"/>
      <c r="T51" s="1"/>
      <c r="U51" s="1"/>
      <c r="V51" s="1"/>
      <c r="W51" s="1"/>
      <c r="X51" s="1"/>
      <c r="Y51" s="1"/>
      <c r="Z51" s="1"/>
      <c r="AA51" s="1"/>
      <c r="AB51" s="1"/>
      <c r="AC51" s="1"/>
      <c r="AD51" s="1"/>
      <c r="AE51" s="1"/>
      <c r="AF51" s="1"/>
      <c r="AG51" s="1"/>
      <c r="AH51" s="1"/>
      <c r="AI51" s="1"/>
    </row>
    <row r="52" spans="3:35">
      <c r="C52" s="1"/>
      <c r="D52" s="1"/>
      <c r="E52" s="1"/>
      <c r="F52" s="95"/>
      <c r="G52" s="95"/>
      <c r="H52" s="95"/>
      <c r="I52" s="77"/>
      <c r="J52" s="77"/>
      <c r="K52" s="1"/>
      <c r="L52" s="1"/>
      <c r="M52" s="1"/>
      <c r="N52" s="77"/>
      <c r="O52" s="1"/>
      <c r="P52" s="1"/>
      <c r="Q52" s="1"/>
      <c r="R52" s="83"/>
      <c r="S52" s="1"/>
      <c r="T52" s="1"/>
      <c r="U52" s="1"/>
      <c r="V52" s="1"/>
      <c r="W52" s="1"/>
      <c r="X52" s="1"/>
      <c r="Y52" s="1"/>
      <c r="Z52" s="1"/>
      <c r="AA52" s="1"/>
      <c r="AB52" s="1"/>
      <c r="AC52" s="1"/>
      <c r="AD52" s="1"/>
      <c r="AE52" s="1"/>
      <c r="AF52" s="1"/>
      <c r="AG52" s="1"/>
      <c r="AH52" s="1"/>
      <c r="AI52" s="1"/>
    </row>
    <row r="53" spans="3:35">
      <c r="C53" s="1"/>
      <c r="D53" s="1"/>
      <c r="E53" s="1"/>
      <c r="F53" s="95"/>
      <c r="G53" s="95"/>
      <c r="H53" s="95"/>
      <c r="I53" s="77"/>
      <c r="J53" s="77"/>
      <c r="K53" s="1"/>
      <c r="L53" s="1"/>
      <c r="M53" s="1"/>
      <c r="N53" s="77"/>
      <c r="O53" s="1"/>
      <c r="P53" s="1"/>
      <c r="Q53" s="1"/>
      <c r="R53" s="83"/>
      <c r="S53" s="1"/>
      <c r="T53" s="1"/>
      <c r="U53" s="1"/>
      <c r="V53" s="1"/>
      <c r="W53" s="1"/>
      <c r="X53" s="1"/>
      <c r="Y53" s="1"/>
      <c r="Z53" s="1"/>
      <c r="AA53" s="1"/>
      <c r="AB53" s="1"/>
      <c r="AC53" s="1"/>
      <c r="AD53" s="1"/>
      <c r="AE53" s="1"/>
      <c r="AF53" s="1"/>
      <c r="AG53" s="1"/>
      <c r="AH53" s="1"/>
      <c r="AI53" s="1"/>
    </row>
    <row r="54" spans="3:35">
      <c r="C54" s="1"/>
      <c r="D54" s="1"/>
      <c r="E54" s="1"/>
      <c r="F54" s="95"/>
      <c r="G54" s="95"/>
      <c r="H54" s="95"/>
      <c r="I54" s="77"/>
      <c r="J54" s="77"/>
      <c r="K54" s="1"/>
      <c r="L54" s="1"/>
      <c r="M54" s="1"/>
      <c r="N54" s="77"/>
      <c r="O54" s="1"/>
      <c r="P54" s="1"/>
      <c r="Q54" s="1"/>
      <c r="R54" s="83"/>
      <c r="S54" s="1"/>
      <c r="T54" s="1"/>
      <c r="U54" s="1"/>
      <c r="V54" s="1"/>
      <c r="W54" s="1"/>
      <c r="X54" s="1"/>
      <c r="Y54" s="1"/>
      <c r="Z54" s="1"/>
      <c r="AA54" s="1"/>
      <c r="AB54" s="1"/>
      <c r="AC54" s="1"/>
      <c r="AD54" s="1"/>
      <c r="AE54" s="1"/>
      <c r="AF54" s="1"/>
      <c r="AG54" s="1"/>
      <c r="AH54" s="1"/>
      <c r="AI54" s="1"/>
    </row>
    <row r="55" spans="3:35">
      <c r="C55" s="1"/>
      <c r="D55" s="1"/>
      <c r="E55" s="1"/>
      <c r="F55" s="95"/>
      <c r="G55" s="95"/>
      <c r="H55" s="95"/>
      <c r="I55" s="77"/>
      <c r="J55" s="77"/>
      <c r="K55" s="1"/>
      <c r="L55" s="1"/>
      <c r="M55" s="1"/>
      <c r="N55" s="77"/>
      <c r="O55" s="1"/>
      <c r="P55" s="1"/>
      <c r="Q55" s="1"/>
      <c r="R55" s="83"/>
      <c r="S55" s="1"/>
      <c r="T55" s="1"/>
      <c r="U55" s="1"/>
      <c r="V55" s="1"/>
      <c r="W55" s="1"/>
      <c r="X55" s="1"/>
      <c r="Y55" s="1"/>
      <c r="Z55" s="1"/>
      <c r="AA55" s="1"/>
      <c r="AB55" s="1"/>
      <c r="AC55" s="1"/>
      <c r="AD55" s="1"/>
      <c r="AE55" s="1"/>
      <c r="AF55" s="1"/>
      <c r="AG55" s="1"/>
      <c r="AH55" s="1"/>
      <c r="AI55" s="1"/>
    </row>
    <row r="56" spans="3:35">
      <c r="C56" s="1"/>
      <c r="D56" s="1"/>
      <c r="E56" s="1"/>
      <c r="F56" s="95"/>
      <c r="G56" s="95"/>
      <c r="H56" s="95"/>
      <c r="I56" s="77"/>
      <c r="J56" s="77"/>
      <c r="K56" s="1"/>
      <c r="L56" s="1"/>
      <c r="M56" s="1"/>
      <c r="N56" s="77"/>
      <c r="O56" s="1"/>
      <c r="P56" s="1"/>
      <c r="Q56" s="1"/>
      <c r="R56" s="83"/>
      <c r="S56" s="1"/>
      <c r="T56" s="1"/>
      <c r="U56" s="1"/>
      <c r="V56" s="1"/>
      <c r="W56" s="1"/>
      <c r="X56" s="1"/>
      <c r="Y56" s="1"/>
      <c r="Z56" s="1"/>
      <c r="AA56" s="1"/>
      <c r="AB56" s="1"/>
      <c r="AC56" s="1"/>
      <c r="AD56" s="1"/>
      <c r="AE56" s="1"/>
      <c r="AF56" s="1"/>
      <c r="AG56" s="1"/>
      <c r="AH56" s="1"/>
      <c r="AI56" s="1"/>
    </row>
    <row r="57" spans="3:35">
      <c r="C57" s="1"/>
      <c r="D57" s="1"/>
      <c r="E57" s="1"/>
      <c r="F57" s="95"/>
      <c r="G57" s="95"/>
      <c r="H57" s="95"/>
      <c r="I57" s="77"/>
      <c r="J57" s="77"/>
      <c r="K57" s="1"/>
      <c r="L57" s="1"/>
      <c r="M57" s="1"/>
      <c r="N57" s="77"/>
      <c r="O57" s="1"/>
      <c r="P57" s="1"/>
      <c r="Q57" s="1"/>
      <c r="R57" s="83"/>
      <c r="S57" s="1"/>
      <c r="T57" s="1"/>
      <c r="U57" s="1"/>
      <c r="V57" s="1"/>
      <c r="W57" s="1"/>
      <c r="X57" s="1"/>
      <c r="Y57" s="1"/>
      <c r="Z57" s="1"/>
      <c r="AA57" s="1"/>
      <c r="AB57" s="1"/>
      <c r="AC57" s="1"/>
      <c r="AD57" s="1"/>
      <c r="AE57" s="1"/>
      <c r="AF57" s="1"/>
      <c r="AG57" s="1"/>
      <c r="AH57" s="1"/>
      <c r="AI57" s="1"/>
    </row>
    <row r="58" spans="3:35">
      <c r="C58" s="1"/>
      <c r="D58" s="1"/>
      <c r="E58" s="1"/>
      <c r="F58" s="95"/>
      <c r="G58" s="95"/>
      <c r="H58" s="95"/>
      <c r="I58" s="77"/>
      <c r="J58" s="77"/>
      <c r="K58" s="1"/>
      <c r="L58" s="1"/>
      <c r="M58" s="1"/>
      <c r="N58" s="77"/>
      <c r="O58" s="1"/>
      <c r="P58" s="1"/>
      <c r="Q58" s="1"/>
      <c r="R58" s="83"/>
      <c r="S58" s="1"/>
      <c r="T58" s="1"/>
      <c r="U58" s="1"/>
      <c r="V58" s="1"/>
      <c r="W58" s="1"/>
      <c r="X58" s="1"/>
      <c r="Y58" s="1"/>
      <c r="Z58" s="1"/>
      <c r="AA58" s="1"/>
      <c r="AB58" s="1"/>
      <c r="AC58" s="1"/>
      <c r="AD58" s="1"/>
      <c r="AE58" s="1"/>
      <c r="AF58" s="1"/>
      <c r="AG58" s="1"/>
      <c r="AH58" s="1"/>
      <c r="AI58" s="1"/>
    </row>
    <row r="59" spans="3:35">
      <c r="C59" s="1"/>
      <c r="D59" s="1"/>
      <c r="E59" s="1"/>
      <c r="F59" s="95"/>
      <c r="G59" s="95"/>
      <c r="H59" s="95"/>
      <c r="I59" s="77"/>
      <c r="J59" s="77"/>
      <c r="K59" s="1"/>
      <c r="L59" s="1"/>
      <c r="M59" s="1"/>
      <c r="N59" s="77"/>
      <c r="O59" s="1"/>
      <c r="P59" s="1"/>
      <c r="Q59" s="1"/>
      <c r="R59" s="83"/>
      <c r="S59" s="1"/>
      <c r="T59" s="1"/>
      <c r="U59" s="1"/>
      <c r="V59" s="1"/>
      <c r="W59" s="1"/>
      <c r="X59" s="1"/>
      <c r="Y59" s="1"/>
      <c r="Z59" s="1"/>
      <c r="AA59" s="1"/>
      <c r="AB59" s="1"/>
      <c r="AC59" s="1"/>
      <c r="AD59" s="1"/>
      <c r="AE59" s="1"/>
      <c r="AF59" s="1"/>
      <c r="AG59" s="1"/>
      <c r="AH59" s="1"/>
      <c r="AI59" s="1"/>
    </row>
    <row r="60" spans="3:35">
      <c r="C60" s="1"/>
      <c r="D60" s="1"/>
      <c r="E60" s="1"/>
      <c r="F60" s="95"/>
      <c r="G60" s="95"/>
      <c r="H60" s="95"/>
      <c r="I60" s="77"/>
      <c r="J60" s="77"/>
      <c r="K60" s="1"/>
      <c r="L60" s="1"/>
      <c r="M60" s="1"/>
      <c r="N60" s="77"/>
      <c r="O60" s="1"/>
      <c r="P60" s="1"/>
      <c r="Q60" s="1"/>
      <c r="R60" s="83"/>
      <c r="S60" s="1"/>
      <c r="T60" s="1"/>
      <c r="U60" s="1"/>
      <c r="V60" s="1"/>
      <c r="W60" s="1"/>
      <c r="X60" s="1"/>
      <c r="Y60" s="1"/>
      <c r="Z60" s="1"/>
      <c r="AA60" s="1"/>
      <c r="AB60" s="1"/>
      <c r="AC60" s="1"/>
      <c r="AD60" s="1"/>
      <c r="AE60" s="1"/>
      <c r="AF60" s="1"/>
      <c r="AG60" s="1"/>
      <c r="AH60" s="1"/>
      <c r="AI60" s="1"/>
    </row>
    <row r="61" spans="3:35">
      <c r="C61" s="1"/>
      <c r="D61" s="1"/>
      <c r="E61" s="1"/>
      <c r="F61" s="95"/>
      <c r="G61" s="95"/>
      <c r="H61" s="95"/>
      <c r="I61" s="77"/>
      <c r="J61" s="77"/>
      <c r="K61" s="1"/>
      <c r="L61" s="1"/>
      <c r="M61" s="1"/>
      <c r="N61" s="77"/>
      <c r="O61" s="1"/>
      <c r="P61" s="1"/>
      <c r="Q61" s="1"/>
      <c r="R61" s="83"/>
      <c r="S61" s="1"/>
      <c r="T61" s="1"/>
      <c r="U61" s="1"/>
      <c r="V61" s="1"/>
      <c r="W61" s="1"/>
      <c r="X61" s="1"/>
      <c r="Y61" s="1"/>
      <c r="Z61" s="1"/>
      <c r="AA61" s="1"/>
      <c r="AB61" s="1"/>
      <c r="AC61" s="1"/>
      <c r="AD61" s="1"/>
      <c r="AE61" s="1"/>
      <c r="AF61" s="1"/>
      <c r="AG61" s="1"/>
      <c r="AH61" s="1"/>
      <c r="AI61" s="1"/>
    </row>
    <row r="62" spans="3:35">
      <c r="C62" s="1"/>
      <c r="D62" s="1"/>
      <c r="E62" s="1"/>
      <c r="F62" s="95"/>
      <c r="G62" s="95"/>
      <c r="H62" s="95"/>
      <c r="I62" s="77"/>
      <c r="J62" s="77"/>
      <c r="K62" s="1"/>
      <c r="L62" s="1"/>
      <c r="M62" s="1"/>
      <c r="N62" s="77"/>
      <c r="O62" s="1"/>
      <c r="P62" s="1"/>
      <c r="Q62" s="1"/>
      <c r="R62" s="83"/>
      <c r="S62" s="1"/>
      <c r="T62" s="1"/>
      <c r="U62" s="1"/>
      <c r="V62" s="1"/>
      <c r="W62" s="1"/>
      <c r="X62" s="1"/>
      <c r="Y62" s="1"/>
      <c r="Z62" s="1"/>
      <c r="AA62" s="1"/>
      <c r="AB62" s="1"/>
      <c r="AC62" s="1"/>
      <c r="AD62" s="1"/>
      <c r="AE62" s="1"/>
      <c r="AF62" s="1"/>
      <c r="AG62" s="1"/>
      <c r="AH62" s="1"/>
      <c r="AI62" s="1"/>
    </row>
    <row r="63" spans="3:35">
      <c r="C63" s="1"/>
      <c r="D63" s="1"/>
      <c r="E63" s="1"/>
      <c r="F63" s="95"/>
      <c r="G63" s="95"/>
      <c r="H63" s="95"/>
      <c r="I63" s="77"/>
      <c r="J63" s="77"/>
      <c r="K63" s="1"/>
      <c r="L63" s="1"/>
      <c r="M63" s="1"/>
      <c r="N63" s="77"/>
      <c r="O63" s="1"/>
      <c r="P63" s="1"/>
      <c r="Q63" s="1"/>
      <c r="R63" s="83"/>
      <c r="S63" s="1"/>
      <c r="T63" s="1"/>
      <c r="U63" s="1"/>
      <c r="V63" s="1"/>
      <c r="W63" s="1"/>
      <c r="X63" s="1"/>
      <c r="Y63" s="1"/>
      <c r="Z63" s="1"/>
      <c r="AA63" s="1"/>
      <c r="AB63" s="1"/>
      <c r="AC63" s="1"/>
      <c r="AD63" s="1"/>
      <c r="AE63" s="1"/>
      <c r="AF63" s="1"/>
      <c r="AG63" s="1"/>
      <c r="AH63" s="1"/>
      <c r="AI63" s="1"/>
    </row>
    <row r="64" spans="3:35">
      <c r="C64" s="1"/>
      <c r="D64" s="1"/>
      <c r="E64" s="1"/>
      <c r="F64" s="95"/>
      <c r="G64" s="95"/>
      <c r="H64" s="95"/>
      <c r="I64" s="77"/>
      <c r="J64" s="77"/>
      <c r="K64" s="1"/>
      <c r="L64" s="1"/>
      <c r="M64" s="1"/>
      <c r="N64" s="77"/>
      <c r="O64" s="1"/>
      <c r="P64" s="1"/>
      <c r="Q64" s="1"/>
      <c r="R64" s="83"/>
      <c r="S64" s="1"/>
      <c r="T64" s="1"/>
      <c r="U64" s="1"/>
      <c r="V64" s="1"/>
      <c r="W64" s="1"/>
      <c r="X64" s="1"/>
      <c r="Y64" s="1"/>
      <c r="Z64" s="1"/>
      <c r="AA64" s="1"/>
      <c r="AB64" s="1"/>
      <c r="AC64" s="1"/>
      <c r="AD64" s="1"/>
      <c r="AE64" s="1"/>
      <c r="AF64" s="1"/>
      <c r="AG64" s="1"/>
      <c r="AH64" s="1"/>
      <c r="AI64" s="1"/>
    </row>
    <row r="65" spans="3:35">
      <c r="C65" s="1"/>
      <c r="D65" s="1"/>
      <c r="E65" s="1"/>
      <c r="F65" s="95"/>
      <c r="G65" s="95"/>
      <c r="H65" s="95"/>
      <c r="I65" s="77"/>
      <c r="J65" s="77"/>
      <c r="K65" s="1"/>
      <c r="L65" s="1"/>
      <c r="M65" s="1"/>
      <c r="N65" s="77"/>
      <c r="O65" s="1"/>
      <c r="P65" s="1"/>
      <c r="Q65" s="1"/>
      <c r="R65" s="83"/>
      <c r="S65" s="1"/>
      <c r="T65" s="1"/>
      <c r="U65" s="1"/>
      <c r="V65" s="1"/>
      <c r="W65" s="1"/>
      <c r="X65" s="1"/>
      <c r="Y65" s="1"/>
      <c r="Z65" s="1"/>
      <c r="AA65" s="1"/>
      <c r="AB65" s="1"/>
      <c r="AC65" s="1"/>
      <c r="AD65" s="1"/>
      <c r="AE65" s="1"/>
      <c r="AF65" s="1"/>
      <c r="AG65" s="1"/>
      <c r="AH65" s="1"/>
      <c r="AI65" s="1"/>
    </row>
    <row r="66" spans="3:35">
      <c r="C66" s="1"/>
      <c r="D66" s="1"/>
      <c r="E66" s="1"/>
      <c r="F66" s="95"/>
      <c r="G66" s="95"/>
      <c r="H66" s="95"/>
      <c r="I66" s="77"/>
      <c r="J66" s="77"/>
      <c r="K66" s="1"/>
      <c r="L66" s="1"/>
      <c r="M66" s="1"/>
      <c r="N66" s="77"/>
      <c r="O66" s="1"/>
      <c r="P66" s="1"/>
      <c r="Q66" s="1"/>
      <c r="R66" s="83"/>
      <c r="S66" s="1"/>
      <c r="T66" s="1"/>
      <c r="U66" s="1"/>
      <c r="V66" s="1"/>
      <c r="W66" s="1"/>
      <c r="X66" s="1"/>
      <c r="Y66" s="1"/>
      <c r="Z66" s="1"/>
      <c r="AA66" s="1"/>
      <c r="AB66" s="1"/>
      <c r="AC66" s="1"/>
      <c r="AD66" s="1"/>
      <c r="AE66" s="1"/>
      <c r="AF66" s="1"/>
      <c r="AG66" s="1"/>
      <c r="AH66" s="1"/>
      <c r="AI66" s="1"/>
    </row>
    <row r="67" spans="3:35">
      <c r="C67" s="1"/>
      <c r="D67" s="1"/>
      <c r="E67" s="1"/>
      <c r="F67" s="95"/>
      <c r="G67" s="95"/>
      <c r="H67" s="95"/>
      <c r="I67" s="77"/>
      <c r="J67" s="77"/>
      <c r="K67" s="1"/>
      <c r="L67" s="1"/>
      <c r="M67" s="1"/>
      <c r="N67" s="77"/>
      <c r="O67" s="1"/>
      <c r="P67" s="1"/>
      <c r="Q67" s="1"/>
      <c r="R67" s="83"/>
      <c r="S67" s="1"/>
      <c r="T67" s="1"/>
      <c r="U67" s="1"/>
      <c r="V67" s="1"/>
      <c r="W67" s="1"/>
      <c r="X67" s="1"/>
      <c r="Y67" s="1"/>
      <c r="Z67" s="1"/>
      <c r="AA67" s="1"/>
      <c r="AB67" s="1"/>
      <c r="AC67" s="1"/>
      <c r="AD67" s="1"/>
      <c r="AE67" s="1"/>
      <c r="AF67" s="1"/>
      <c r="AG67" s="1"/>
      <c r="AH67" s="1"/>
      <c r="AI67" s="1"/>
    </row>
    <row r="68" spans="3:35">
      <c r="C68" s="1"/>
      <c r="D68" s="1"/>
      <c r="E68" s="1"/>
      <c r="F68" s="95"/>
      <c r="G68" s="95"/>
      <c r="H68" s="95"/>
      <c r="I68" s="77"/>
      <c r="J68" s="77"/>
      <c r="K68" s="1"/>
      <c r="L68" s="1"/>
      <c r="M68" s="1"/>
      <c r="N68" s="77"/>
      <c r="O68" s="1"/>
      <c r="P68" s="1"/>
      <c r="Q68" s="1"/>
      <c r="R68" s="83"/>
      <c r="S68" s="1"/>
      <c r="T68" s="1"/>
      <c r="U68" s="1"/>
      <c r="V68" s="1"/>
      <c r="W68" s="1"/>
      <c r="X68" s="1"/>
      <c r="Y68" s="1"/>
      <c r="Z68" s="1"/>
      <c r="AA68" s="1"/>
      <c r="AB68" s="1"/>
      <c r="AC68" s="1"/>
      <c r="AD68" s="1"/>
      <c r="AE68" s="1"/>
      <c r="AF68" s="1"/>
      <c r="AG68" s="1"/>
      <c r="AH68" s="1"/>
      <c r="AI68" s="1"/>
    </row>
    <row r="69" spans="3:35">
      <c r="C69" s="1"/>
      <c r="D69" s="1"/>
      <c r="E69" s="1"/>
      <c r="F69" s="95"/>
      <c r="G69" s="95"/>
      <c r="H69" s="95"/>
      <c r="I69" s="77"/>
      <c r="J69" s="77"/>
      <c r="K69" s="1"/>
      <c r="L69" s="1"/>
      <c r="M69" s="1"/>
      <c r="N69" s="77"/>
      <c r="O69" s="1"/>
      <c r="P69" s="1"/>
      <c r="Q69" s="1"/>
      <c r="R69" s="83"/>
      <c r="S69" s="1"/>
      <c r="T69" s="1"/>
      <c r="U69" s="1"/>
      <c r="V69" s="1"/>
      <c r="W69" s="1"/>
      <c r="X69" s="1"/>
      <c r="Y69" s="1"/>
      <c r="Z69" s="1"/>
      <c r="AA69" s="1"/>
      <c r="AB69" s="1"/>
      <c r="AC69" s="1"/>
      <c r="AD69" s="1"/>
      <c r="AE69" s="1"/>
      <c r="AF69" s="1"/>
      <c r="AG69" s="1"/>
      <c r="AH69" s="1"/>
      <c r="AI69" s="1"/>
    </row>
    <row r="70" spans="3:35">
      <c r="C70" s="1"/>
      <c r="D70" s="1"/>
      <c r="E70" s="1"/>
      <c r="F70" s="95"/>
      <c r="G70" s="95"/>
      <c r="H70" s="95"/>
      <c r="I70" s="77"/>
      <c r="J70" s="77"/>
      <c r="K70" s="1"/>
      <c r="L70" s="1"/>
      <c r="M70" s="1"/>
      <c r="N70" s="77"/>
      <c r="O70" s="1"/>
      <c r="P70" s="1"/>
      <c r="Q70" s="1"/>
      <c r="R70" s="83"/>
      <c r="S70" s="1"/>
      <c r="T70" s="1"/>
      <c r="U70" s="1"/>
      <c r="V70" s="1"/>
      <c r="W70" s="1"/>
      <c r="X70" s="1"/>
      <c r="Y70" s="1"/>
      <c r="Z70" s="1"/>
      <c r="AA70" s="1"/>
      <c r="AB70" s="1"/>
      <c r="AC70" s="1"/>
      <c r="AD70" s="1"/>
      <c r="AE70" s="1"/>
      <c r="AF70" s="1"/>
      <c r="AG70" s="1"/>
      <c r="AH70" s="1"/>
      <c r="AI70" s="1"/>
    </row>
    <row r="71" spans="3:35">
      <c r="C71" s="1"/>
      <c r="D71" s="1"/>
      <c r="E71" s="1"/>
      <c r="F71" s="95"/>
      <c r="G71" s="95"/>
      <c r="H71" s="95"/>
      <c r="I71" s="77"/>
      <c r="J71" s="77"/>
      <c r="K71" s="1"/>
      <c r="L71" s="1"/>
      <c r="M71" s="1"/>
      <c r="N71" s="77"/>
      <c r="O71" s="1"/>
      <c r="P71" s="1"/>
      <c r="Q71" s="1"/>
      <c r="R71" s="83"/>
      <c r="S71" s="1"/>
      <c r="T71" s="1"/>
      <c r="U71" s="1"/>
      <c r="V71" s="1"/>
      <c r="W71" s="1"/>
      <c r="X71" s="1"/>
      <c r="Y71" s="1"/>
      <c r="Z71" s="1"/>
      <c r="AA71" s="1"/>
      <c r="AB71" s="1"/>
      <c r="AC71" s="1"/>
      <c r="AD71" s="1"/>
      <c r="AE71" s="1"/>
      <c r="AF71" s="1"/>
      <c r="AG71" s="1"/>
      <c r="AH71" s="1"/>
      <c r="AI71" s="1"/>
    </row>
    <row r="72" spans="3:35">
      <c r="C72" s="1"/>
      <c r="D72" s="1"/>
      <c r="E72" s="1"/>
      <c r="F72" s="95"/>
      <c r="G72" s="95"/>
      <c r="H72" s="95"/>
      <c r="I72" s="77"/>
      <c r="J72" s="77"/>
      <c r="K72" s="1"/>
      <c r="L72" s="1"/>
      <c r="M72" s="1"/>
      <c r="N72" s="77"/>
      <c r="O72" s="1"/>
      <c r="P72" s="1"/>
      <c r="Q72" s="1"/>
      <c r="R72" s="83"/>
      <c r="S72" s="1"/>
      <c r="T72" s="1"/>
      <c r="U72" s="1"/>
      <c r="V72" s="1"/>
      <c r="W72" s="1"/>
      <c r="X72" s="1"/>
      <c r="Y72" s="1"/>
      <c r="Z72" s="1"/>
      <c r="AA72" s="1"/>
      <c r="AB72" s="1"/>
      <c r="AC72" s="1"/>
      <c r="AD72" s="1"/>
      <c r="AE72" s="1"/>
      <c r="AF72" s="1"/>
      <c r="AG72" s="1"/>
      <c r="AH72" s="1"/>
      <c r="AI72" s="1"/>
    </row>
    <row r="73" spans="3:35">
      <c r="C73" s="1"/>
      <c r="D73" s="1"/>
      <c r="E73" s="1"/>
      <c r="F73" s="95"/>
      <c r="G73" s="95"/>
      <c r="H73" s="95"/>
      <c r="I73" s="77"/>
      <c r="J73" s="77"/>
      <c r="K73" s="1"/>
      <c r="L73" s="1"/>
      <c r="M73" s="1"/>
      <c r="N73" s="77"/>
      <c r="O73" s="1"/>
      <c r="P73" s="1"/>
      <c r="Q73" s="1"/>
      <c r="R73" s="83"/>
      <c r="S73" s="1"/>
      <c r="T73" s="1"/>
      <c r="U73" s="1"/>
      <c r="V73" s="1"/>
      <c r="W73" s="1"/>
      <c r="X73" s="1"/>
      <c r="Y73" s="1"/>
      <c r="Z73" s="1"/>
      <c r="AA73" s="1"/>
      <c r="AB73" s="1"/>
      <c r="AC73" s="1"/>
      <c r="AD73" s="1"/>
      <c r="AE73" s="1"/>
      <c r="AF73" s="1"/>
      <c r="AG73" s="1"/>
      <c r="AH73" s="1"/>
      <c r="AI73" s="1"/>
    </row>
    <row r="74" spans="3:35">
      <c r="C74" s="1"/>
      <c r="D74" s="1"/>
      <c r="E74" s="1"/>
      <c r="F74" s="95"/>
      <c r="G74" s="95"/>
      <c r="H74" s="95"/>
      <c r="I74" s="77"/>
      <c r="J74" s="77"/>
      <c r="K74" s="1"/>
      <c r="L74" s="1"/>
      <c r="M74" s="1"/>
      <c r="N74" s="77"/>
      <c r="O74" s="1"/>
      <c r="P74" s="1"/>
      <c r="Q74" s="1"/>
      <c r="R74" s="83"/>
      <c r="S74" s="1"/>
      <c r="T74" s="1"/>
      <c r="U74" s="1"/>
      <c r="V74" s="1"/>
      <c r="W74" s="1"/>
      <c r="X74" s="1"/>
      <c r="Y74" s="1"/>
      <c r="Z74" s="1"/>
      <c r="AA74" s="1"/>
      <c r="AB74" s="1"/>
      <c r="AC74" s="1"/>
      <c r="AD74" s="1"/>
      <c r="AE74" s="1"/>
      <c r="AF74" s="1"/>
      <c r="AG74" s="1"/>
      <c r="AH74" s="1"/>
      <c r="AI74" s="1"/>
    </row>
    <row r="75" spans="3:35">
      <c r="C75" s="1"/>
      <c r="D75" s="1"/>
      <c r="E75" s="1"/>
      <c r="F75" s="95"/>
      <c r="G75" s="95"/>
      <c r="H75" s="95"/>
      <c r="I75" s="77"/>
      <c r="J75" s="77"/>
      <c r="K75" s="1"/>
      <c r="L75" s="1"/>
      <c r="M75" s="1"/>
      <c r="N75" s="77"/>
      <c r="O75" s="1"/>
      <c r="P75" s="1"/>
      <c r="Q75" s="1"/>
      <c r="R75" s="83"/>
      <c r="S75" s="1"/>
      <c r="T75" s="1"/>
      <c r="U75" s="1"/>
      <c r="V75" s="1"/>
      <c r="W75" s="1"/>
      <c r="X75" s="1"/>
      <c r="Y75" s="1"/>
      <c r="Z75" s="1"/>
      <c r="AA75" s="1"/>
      <c r="AB75" s="1"/>
      <c r="AC75" s="1"/>
      <c r="AD75" s="1"/>
      <c r="AE75" s="1"/>
      <c r="AF75" s="1"/>
      <c r="AG75" s="1"/>
      <c r="AH75" s="1"/>
      <c r="AI75" s="1"/>
    </row>
    <row r="76" spans="3:35">
      <c r="C76" s="1"/>
      <c r="D76" s="1"/>
      <c r="E76" s="1"/>
      <c r="F76" s="95"/>
      <c r="G76" s="95"/>
      <c r="H76" s="95"/>
      <c r="I76" s="77"/>
      <c r="J76" s="77"/>
      <c r="K76" s="1"/>
      <c r="L76" s="1"/>
      <c r="M76" s="1"/>
      <c r="N76" s="77"/>
      <c r="O76" s="1"/>
      <c r="P76" s="1"/>
      <c r="Q76" s="1"/>
      <c r="R76" s="83"/>
      <c r="S76" s="1"/>
      <c r="T76" s="1"/>
      <c r="U76" s="1"/>
      <c r="V76" s="1"/>
      <c r="W76" s="1"/>
      <c r="X76" s="1"/>
      <c r="Y76" s="1"/>
      <c r="Z76" s="1"/>
      <c r="AA76" s="1"/>
      <c r="AB76" s="1"/>
      <c r="AC76" s="1"/>
      <c r="AD76" s="1"/>
      <c r="AE76" s="1"/>
      <c r="AF76" s="1"/>
      <c r="AG76" s="1"/>
      <c r="AH76" s="1"/>
      <c r="AI76" s="1"/>
    </row>
    <row r="77" spans="3:35">
      <c r="C77" s="1"/>
      <c r="D77" s="1"/>
      <c r="E77" s="1"/>
      <c r="F77" s="95"/>
      <c r="G77" s="95"/>
      <c r="H77" s="95"/>
      <c r="I77" s="77"/>
      <c r="J77" s="77"/>
      <c r="K77" s="1"/>
      <c r="L77" s="1"/>
      <c r="M77" s="1"/>
      <c r="N77" s="77"/>
      <c r="O77" s="1"/>
      <c r="P77" s="1"/>
      <c r="Q77" s="1"/>
      <c r="R77" s="83"/>
      <c r="S77" s="1"/>
      <c r="T77" s="1"/>
      <c r="U77" s="1"/>
      <c r="V77" s="1"/>
      <c r="W77" s="1"/>
      <c r="X77" s="1"/>
      <c r="Y77" s="1"/>
      <c r="Z77" s="1"/>
      <c r="AA77" s="1"/>
      <c r="AB77" s="1"/>
      <c r="AC77" s="1"/>
      <c r="AD77" s="1"/>
      <c r="AE77" s="1"/>
      <c r="AF77" s="1"/>
      <c r="AG77" s="1"/>
      <c r="AH77" s="1"/>
      <c r="AI77" s="1"/>
    </row>
    <row r="78" spans="3:35">
      <c r="C78" s="1"/>
      <c r="D78" s="1"/>
      <c r="E78" s="1"/>
      <c r="F78" s="95"/>
      <c r="G78" s="95"/>
      <c r="H78" s="95"/>
      <c r="I78" s="77"/>
      <c r="J78" s="77"/>
      <c r="K78" s="1"/>
      <c r="L78" s="1"/>
      <c r="M78" s="1"/>
      <c r="N78" s="77"/>
      <c r="O78" s="1"/>
      <c r="P78" s="1"/>
      <c r="Q78" s="1"/>
      <c r="R78" s="83"/>
      <c r="S78" s="1"/>
      <c r="T78" s="1"/>
      <c r="U78" s="1"/>
      <c r="V78" s="1"/>
      <c r="W78" s="1"/>
      <c r="X78" s="1"/>
      <c r="Y78" s="1"/>
      <c r="Z78" s="1"/>
      <c r="AA78" s="1"/>
      <c r="AB78" s="1"/>
      <c r="AC78" s="1"/>
      <c r="AD78" s="1"/>
      <c r="AE78" s="1"/>
      <c r="AF78" s="1"/>
      <c r="AG78" s="1"/>
      <c r="AH78" s="1"/>
      <c r="AI78" s="1"/>
    </row>
    <row r="79" spans="3:35">
      <c r="C79" s="1"/>
      <c r="D79" s="1"/>
      <c r="E79" s="1"/>
      <c r="F79" s="95"/>
      <c r="G79" s="95"/>
      <c r="H79" s="95"/>
      <c r="I79" s="77"/>
      <c r="J79" s="77"/>
      <c r="K79" s="1"/>
      <c r="L79" s="1"/>
      <c r="M79" s="1"/>
      <c r="N79" s="77"/>
      <c r="O79" s="1"/>
      <c r="P79" s="1"/>
      <c r="Q79" s="1"/>
      <c r="R79" s="83"/>
      <c r="S79" s="1"/>
      <c r="T79" s="1"/>
      <c r="U79" s="1"/>
      <c r="V79" s="1"/>
      <c r="W79" s="1"/>
      <c r="X79" s="1"/>
      <c r="Y79" s="1"/>
      <c r="Z79" s="1"/>
      <c r="AA79" s="1"/>
      <c r="AB79" s="1"/>
      <c r="AC79" s="1"/>
      <c r="AD79" s="1"/>
      <c r="AE79" s="1"/>
      <c r="AF79" s="1"/>
      <c r="AG79" s="1"/>
      <c r="AH79" s="1"/>
      <c r="AI79" s="1"/>
    </row>
    <row r="80" spans="3:35">
      <c r="C80" s="1"/>
      <c r="D80" s="1"/>
      <c r="E80" s="1"/>
      <c r="F80" s="95"/>
      <c r="G80" s="95"/>
      <c r="H80" s="95"/>
      <c r="I80" s="77"/>
      <c r="J80" s="77"/>
      <c r="K80" s="1"/>
      <c r="L80" s="1"/>
      <c r="M80" s="1"/>
      <c r="N80" s="77"/>
      <c r="O80" s="1"/>
      <c r="P80" s="1"/>
      <c r="Q80" s="1"/>
      <c r="R80" s="83"/>
      <c r="S80" s="1"/>
      <c r="T80" s="1"/>
      <c r="U80" s="1"/>
      <c r="V80" s="1"/>
      <c r="W80" s="1"/>
      <c r="X80" s="1"/>
      <c r="Y80" s="1"/>
      <c r="Z80" s="1"/>
      <c r="AA80" s="1"/>
      <c r="AB80" s="1"/>
      <c r="AC80" s="1"/>
      <c r="AD80" s="1"/>
      <c r="AE80" s="1"/>
      <c r="AF80" s="1"/>
      <c r="AG80" s="1"/>
      <c r="AH80" s="1"/>
      <c r="AI80" s="1"/>
    </row>
    <row r="81" spans="3:35">
      <c r="C81" s="1"/>
      <c r="D81" s="1"/>
      <c r="E81" s="1"/>
      <c r="F81" s="95"/>
      <c r="G81" s="95"/>
      <c r="H81" s="95"/>
      <c r="I81" s="77"/>
      <c r="J81" s="77"/>
      <c r="K81" s="1"/>
      <c r="L81" s="1"/>
      <c r="M81" s="1"/>
      <c r="N81" s="77"/>
      <c r="O81" s="1"/>
      <c r="P81" s="1"/>
      <c r="Q81" s="1"/>
      <c r="R81" s="83"/>
      <c r="S81" s="1"/>
      <c r="T81" s="1"/>
      <c r="U81" s="1"/>
      <c r="V81" s="1"/>
      <c r="W81" s="1"/>
      <c r="X81" s="1"/>
      <c r="Y81" s="1"/>
      <c r="Z81" s="1"/>
      <c r="AA81" s="1"/>
      <c r="AB81" s="1"/>
      <c r="AC81" s="1"/>
      <c r="AD81" s="1"/>
      <c r="AE81" s="1"/>
      <c r="AF81" s="1"/>
      <c r="AG81" s="1"/>
      <c r="AH81" s="1"/>
      <c r="AI81" s="1"/>
    </row>
    <row r="82" spans="3:35">
      <c r="C82" s="1"/>
      <c r="D82" s="1"/>
      <c r="E82" s="1"/>
      <c r="F82" s="95"/>
      <c r="G82" s="95"/>
      <c r="H82" s="95"/>
      <c r="I82" s="77"/>
      <c r="J82" s="77"/>
      <c r="K82" s="1"/>
      <c r="L82" s="1"/>
      <c r="M82" s="1"/>
      <c r="N82" s="77"/>
      <c r="O82" s="1"/>
      <c r="P82" s="1"/>
      <c r="Q82" s="1"/>
      <c r="R82" s="83"/>
      <c r="S82" s="1"/>
      <c r="T82" s="1"/>
      <c r="U82" s="1"/>
      <c r="V82" s="1"/>
      <c r="W82" s="1"/>
      <c r="X82" s="1"/>
      <c r="Y82" s="1"/>
      <c r="Z82" s="1"/>
      <c r="AA82" s="1"/>
      <c r="AB82" s="1"/>
      <c r="AC82" s="1"/>
      <c r="AD82" s="1"/>
      <c r="AE82" s="1"/>
      <c r="AF82" s="1"/>
      <c r="AG82" s="1"/>
      <c r="AH82" s="1"/>
      <c r="AI82" s="1"/>
    </row>
    <row r="83" spans="3:35">
      <c r="C83" s="1"/>
      <c r="D83" s="1"/>
      <c r="E83" s="1"/>
      <c r="F83" s="95"/>
      <c r="G83" s="95"/>
      <c r="H83" s="95"/>
      <c r="I83" s="77"/>
      <c r="J83" s="77"/>
      <c r="K83" s="1"/>
      <c r="L83" s="1"/>
      <c r="M83" s="1"/>
      <c r="N83" s="77"/>
      <c r="O83" s="1"/>
      <c r="P83" s="1"/>
      <c r="Q83" s="1"/>
      <c r="R83" s="83"/>
      <c r="S83" s="1"/>
      <c r="T83" s="1"/>
      <c r="U83" s="1"/>
      <c r="V83" s="1"/>
      <c r="W83" s="1"/>
      <c r="X83" s="1"/>
      <c r="Y83" s="1"/>
      <c r="Z83" s="1"/>
      <c r="AA83" s="1"/>
      <c r="AB83" s="1"/>
      <c r="AC83" s="1"/>
      <c r="AD83" s="1"/>
      <c r="AE83" s="1"/>
      <c r="AF83" s="1"/>
      <c r="AG83" s="1"/>
      <c r="AH83" s="1"/>
      <c r="AI83" s="1"/>
    </row>
    <row r="84" spans="3:35">
      <c r="C84" s="1"/>
      <c r="D84" s="1"/>
      <c r="E84" s="1"/>
      <c r="F84" s="95"/>
      <c r="G84" s="95"/>
      <c r="H84" s="95"/>
      <c r="I84" s="77"/>
      <c r="J84" s="77"/>
      <c r="K84" s="1"/>
      <c r="L84" s="1"/>
      <c r="M84" s="1"/>
      <c r="N84" s="77"/>
      <c r="O84" s="1"/>
      <c r="P84" s="1"/>
      <c r="Q84" s="1"/>
      <c r="R84" s="83"/>
      <c r="S84" s="1"/>
      <c r="T84" s="1"/>
      <c r="U84" s="1"/>
      <c r="V84" s="1"/>
      <c r="W84" s="1"/>
      <c r="X84" s="1"/>
      <c r="Y84" s="1"/>
      <c r="Z84" s="1"/>
      <c r="AA84" s="1"/>
      <c r="AB84" s="1"/>
      <c r="AC84" s="1"/>
      <c r="AD84" s="1"/>
      <c r="AE84" s="1"/>
      <c r="AF84" s="1"/>
      <c r="AG84" s="1"/>
      <c r="AH84" s="1"/>
      <c r="AI84" s="1"/>
    </row>
    <row r="85" spans="3:35">
      <c r="C85" s="1"/>
      <c r="D85" s="1"/>
      <c r="E85" s="1"/>
      <c r="F85" s="95"/>
      <c r="G85" s="95"/>
      <c r="H85" s="95"/>
      <c r="I85" s="77"/>
      <c r="J85" s="77"/>
      <c r="K85" s="1"/>
      <c r="L85" s="1"/>
      <c r="M85" s="1"/>
      <c r="N85" s="77"/>
      <c r="O85" s="1"/>
      <c r="P85" s="1"/>
      <c r="Q85" s="1"/>
      <c r="R85" s="83"/>
      <c r="S85" s="1"/>
      <c r="T85" s="1"/>
      <c r="U85" s="1"/>
      <c r="V85" s="1"/>
      <c r="W85" s="1"/>
      <c r="X85" s="1"/>
      <c r="Y85" s="1"/>
      <c r="Z85" s="1"/>
      <c r="AA85" s="1"/>
      <c r="AB85" s="1"/>
      <c r="AC85" s="1"/>
      <c r="AD85" s="1"/>
      <c r="AE85" s="1"/>
      <c r="AF85" s="1"/>
      <c r="AG85" s="1"/>
      <c r="AH85" s="1"/>
      <c r="AI85" s="1"/>
    </row>
    <row r="86" spans="3:35">
      <c r="C86" s="1"/>
      <c r="D86" s="1"/>
      <c r="E86" s="1"/>
      <c r="F86" s="95"/>
      <c r="G86" s="95"/>
      <c r="H86" s="95"/>
      <c r="I86" s="77"/>
      <c r="J86" s="77"/>
      <c r="K86" s="1"/>
      <c r="L86" s="1"/>
      <c r="M86" s="1"/>
      <c r="N86" s="77"/>
      <c r="O86" s="1"/>
      <c r="P86" s="1"/>
      <c r="Q86" s="1"/>
      <c r="R86" s="83"/>
      <c r="S86" s="1"/>
      <c r="T86" s="1"/>
      <c r="U86" s="1"/>
      <c r="V86" s="1"/>
      <c r="W86" s="1"/>
      <c r="X86" s="1"/>
      <c r="Y86" s="1"/>
      <c r="Z86" s="1"/>
      <c r="AA86" s="1"/>
      <c r="AB86" s="1"/>
      <c r="AC86" s="1"/>
      <c r="AD86" s="1"/>
      <c r="AE86" s="1"/>
      <c r="AF86" s="1"/>
      <c r="AG86" s="1"/>
      <c r="AH86" s="1"/>
      <c r="AI86" s="1"/>
    </row>
    <row r="87" spans="3:35">
      <c r="C87" s="1"/>
      <c r="D87" s="1"/>
      <c r="E87" s="1"/>
      <c r="F87" s="95"/>
      <c r="G87" s="95"/>
      <c r="H87" s="95"/>
      <c r="I87" s="77"/>
      <c r="J87" s="77"/>
      <c r="K87" s="1"/>
      <c r="L87" s="1"/>
      <c r="M87" s="1"/>
      <c r="N87" s="77"/>
      <c r="O87" s="1"/>
      <c r="P87" s="1"/>
      <c r="Q87" s="1"/>
      <c r="R87" s="83"/>
      <c r="S87" s="1"/>
      <c r="T87" s="1"/>
      <c r="U87" s="1"/>
      <c r="V87" s="1"/>
      <c r="W87" s="1"/>
      <c r="X87" s="1"/>
      <c r="Y87" s="1"/>
      <c r="Z87" s="1"/>
      <c r="AA87" s="1"/>
      <c r="AB87" s="1"/>
      <c r="AC87" s="1"/>
      <c r="AD87" s="1"/>
      <c r="AE87" s="1"/>
      <c r="AF87" s="1"/>
      <c r="AG87" s="1"/>
      <c r="AH87" s="1"/>
      <c r="AI87" s="1"/>
    </row>
    <row r="88" spans="3:35">
      <c r="C88" s="1"/>
      <c r="D88" s="1"/>
      <c r="E88" s="1"/>
      <c r="F88" s="95"/>
      <c r="G88" s="95"/>
      <c r="H88" s="95"/>
      <c r="I88" s="77"/>
      <c r="J88" s="77"/>
      <c r="K88" s="1"/>
      <c r="L88" s="1"/>
      <c r="M88" s="1"/>
      <c r="N88" s="77"/>
      <c r="O88" s="1"/>
      <c r="P88" s="1"/>
      <c r="Q88" s="1"/>
      <c r="R88" s="83"/>
      <c r="S88" s="1"/>
      <c r="T88" s="1"/>
      <c r="U88" s="1"/>
      <c r="V88" s="1"/>
      <c r="W88" s="1"/>
      <c r="X88" s="1"/>
      <c r="Y88" s="1"/>
      <c r="Z88" s="1"/>
      <c r="AA88" s="1"/>
      <c r="AB88" s="1"/>
      <c r="AC88" s="1"/>
      <c r="AD88" s="1"/>
      <c r="AE88" s="1"/>
      <c r="AF88" s="1"/>
      <c r="AG88" s="1"/>
      <c r="AH88" s="1"/>
      <c r="AI88" s="1"/>
    </row>
    <row r="89" spans="3:35">
      <c r="C89" s="1"/>
      <c r="D89" s="1"/>
      <c r="E89" s="1"/>
      <c r="F89" s="95"/>
      <c r="G89" s="95"/>
      <c r="H89" s="95"/>
      <c r="I89" s="77"/>
      <c r="J89" s="77"/>
      <c r="K89" s="1"/>
      <c r="L89" s="1"/>
      <c r="M89" s="1"/>
      <c r="N89" s="77"/>
      <c r="O89" s="1"/>
      <c r="P89" s="1"/>
      <c r="Q89" s="1"/>
      <c r="R89" s="83"/>
      <c r="S89" s="1"/>
      <c r="T89" s="1"/>
      <c r="U89" s="1"/>
      <c r="V89" s="1"/>
      <c r="W89" s="1"/>
      <c r="X89" s="1"/>
      <c r="Y89" s="1"/>
      <c r="Z89" s="1"/>
      <c r="AA89" s="1"/>
      <c r="AB89" s="1"/>
      <c r="AC89" s="1"/>
      <c r="AD89" s="1"/>
      <c r="AE89" s="1"/>
      <c r="AF89" s="1"/>
      <c r="AG89" s="1"/>
      <c r="AH89" s="1"/>
      <c r="AI89" s="1"/>
    </row>
    <row r="90" spans="3:35">
      <c r="C90" s="1"/>
      <c r="D90" s="1"/>
      <c r="E90" s="1"/>
      <c r="F90" s="95"/>
      <c r="G90" s="95"/>
      <c r="H90" s="95"/>
      <c r="I90" s="77"/>
      <c r="J90" s="77"/>
      <c r="K90" s="1"/>
      <c r="L90" s="1"/>
      <c r="M90" s="1"/>
      <c r="N90" s="77"/>
      <c r="O90" s="1"/>
      <c r="P90" s="1"/>
      <c r="Q90" s="1"/>
      <c r="R90" s="83"/>
      <c r="S90" s="1"/>
      <c r="T90" s="1"/>
      <c r="U90" s="1"/>
      <c r="V90" s="1"/>
      <c r="W90" s="1"/>
      <c r="X90" s="1"/>
      <c r="Y90" s="1"/>
      <c r="Z90" s="1"/>
      <c r="AA90" s="1"/>
      <c r="AB90" s="1"/>
      <c r="AC90" s="1"/>
      <c r="AD90" s="1"/>
      <c r="AE90" s="1"/>
      <c r="AF90" s="1"/>
      <c r="AG90" s="1"/>
      <c r="AH90" s="1"/>
      <c r="AI90" s="1"/>
    </row>
    <row r="91" spans="3:35">
      <c r="C91" s="1"/>
      <c r="D91" s="1"/>
      <c r="E91" s="1"/>
      <c r="F91" s="95"/>
      <c r="G91" s="95"/>
      <c r="H91" s="95"/>
      <c r="I91" s="77"/>
      <c r="J91" s="77"/>
      <c r="K91" s="1"/>
      <c r="L91" s="1"/>
      <c r="M91" s="1"/>
      <c r="N91" s="77"/>
      <c r="O91" s="1"/>
      <c r="P91" s="1"/>
      <c r="Q91" s="1"/>
      <c r="R91" s="83"/>
      <c r="S91" s="1"/>
      <c r="T91" s="1"/>
      <c r="U91" s="1"/>
      <c r="V91" s="1"/>
      <c r="W91" s="1"/>
      <c r="X91" s="1"/>
      <c r="Y91" s="1"/>
      <c r="Z91" s="1"/>
      <c r="AA91" s="1"/>
      <c r="AB91" s="1"/>
      <c r="AC91" s="1"/>
      <c r="AD91" s="1"/>
      <c r="AE91" s="1"/>
      <c r="AF91" s="1"/>
      <c r="AG91" s="1"/>
      <c r="AH91" s="1"/>
      <c r="AI91" s="1"/>
    </row>
    <row r="92" spans="3:35">
      <c r="C92" s="1"/>
      <c r="D92" s="1"/>
      <c r="E92" s="1"/>
      <c r="F92" s="95"/>
      <c r="G92" s="95"/>
      <c r="H92" s="95"/>
      <c r="I92" s="77"/>
      <c r="J92" s="77"/>
      <c r="K92" s="1"/>
      <c r="L92" s="1"/>
      <c r="M92" s="1"/>
      <c r="N92" s="77"/>
      <c r="O92" s="1"/>
      <c r="P92" s="1"/>
      <c r="Q92" s="1"/>
      <c r="R92" s="83"/>
      <c r="S92" s="1"/>
      <c r="T92" s="1"/>
      <c r="U92" s="1"/>
      <c r="V92" s="1"/>
      <c r="W92" s="1"/>
      <c r="X92" s="1"/>
      <c r="Y92" s="1"/>
      <c r="Z92" s="1"/>
      <c r="AA92" s="1"/>
      <c r="AB92" s="1"/>
      <c r="AC92" s="1"/>
      <c r="AD92" s="1"/>
      <c r="AE92" s="1"/>
      <c r="AF92" s="1"/>
      <c r="AG92" s="1"/>
      <c r="AH92" s="1"/>
      <c r="AI92" s="1"/>
    </row>
    <row r="93" spans="3:35">
      <c r="C93" s="1"/>
      <c r="D93" s="1"/>
      <c r="E93" s="1"/>
      <c r="F93" s="95"/>
      <c r="G93" s="95"/>
      <c r="H93" s="95"/>
      <c r="I93" s="77"/>
      <c r="J93" s="77"/>
      <c r="K93" s="1"/>
      <c r="L93" s="1"/>
      <c r="M93" s="1"/>
      <c r="N93" s="77"/>
      <c r="O93" s="1"/>
      <c r="P93" s="1"/>
      <c r="Q93" s="1"/>
      <c r="R93" s="83"/>
      <c r="S93" s="1"/>
      <c r="T93" s="1"/>
      <c r="U93" s="1"/>
      <c r="V93" s="1"/>
      <c r="W93" s="1"/>
      <c r="X93" s="1"/>
      <c r="Y93" s="1"/>
      <c r="Z93" s="1"/>
      <c r="AA93" s="1"/>
      <c r="AB93" s="1"/>
      <c r="AC93" s="1"/>
      <c r="AD93" s="1"/>
      <c r="AE93" s="1"/>
      <c r="AF93" s="1"/>
      <c r="AG93" s="1"/>
      <c r="AH93" s="1"/>
      <c r="AI93" s="1"/>
    </row>
    <row r="94" spans="3:35">
      <c r="C94" s="1"/>
      <c r="D94" s="1"/>
      <c r="E94" s="1"/>
      <c r="F94" s="95"/>
      <c r="G94" s="95"/>
      <c r="H94" s="95"/>
      <c r="I94" s="77"/>
      <c r="J94" s="77"/>
      <c r="K94" s="1"/>
      <c r="L94" s="1"/>
      <c r="M94" s="1"/>
      <c r="N94" s="77"/>
      <c r="O94" s="1"/>
      <c r="P94" s="1"/>
      <c r="Q94" s="1"/>
      <c r="R94" s="83"/>
      <c r="S94" s="1"/>
      <c r="T94" s="1"/>
      <c r="U94" s="1"/>
      <c r="V94" s="1"/>
      <c r="W94" s="1"/>
      <c r="X94" s="1"/>
      <c r="Y94" s="1"/>
      <c r="Z94" s="1"/>
      <c r="AA94" s="1"/>
      <c r="AB94" s="1"/>
      <c r="AC94" s="1"/>
      <c r="AD94" s="1"/>
      <c r="AE94" s="1"/>
      <c r="AF94" s="1"/>
      <c r="AG94" s="1"/>
      <c r="AH94" s="1"/>
      <c r="AI94" s="1"/>
    </row>
    <row r="95" spans="3:35">
      <c r="C95" s="1"/>
      <c r="D95" s="1"/>
      <c r="E95" s="1"/>
      <c r="F95" s="95"/>
      <c r="G95" s="95"/>
      <c r="H95" s="95"/>
      <c r="I95" s="77"/>
      <c r="J95" s="77"/>
      <c r="K95" s="1"/>
      <c r="L95" s="1"/>
      <c r="M95" s="1"/>
      <c r="N95" s="77"/>
      <c r="O95" s="1"/>
      <c r="P95" s="1"/>
      <c r="Q95" s="1"/>
      <c r="R95" s="83"/>
      <c r="S95" s="1"/>
      <c r="T95" s="1"/>
      <c r="U95" s="1"/>
      <c r="V95" s="1"/>
      <c r="W95" s="1"/>
      <c r="X95" s="1"/>
      <c r="Y95" s="1"/>
      <c r="Z95" s="1"/>
      <c r="AA95" s="1"/>
      <c r="AB95" s="1"/>
      <c r="AC95" s="1"/>
      <c r="AD95" s="1"/>
      <c r="AE95" s="1"/>
      <c r="AF95" s="1"/>
      <c r="AG95" s="1"/>
      <c r="AH95" s="1"/>
      <c r="AI95" s="1"/>
    </row>
    <row r="96" spans="3:35">
      <c r="C96" s="1"/>
      <c r="D96" s="1"/>
      <c r="E96" s="1"/>
      <c r="F96" s="95"/>
      <c r="G96" s="95"/>
      <c r="H96" s="95"/>
      <c r="I96" s="77"/>
      <c r="J96" s="77"/>
      <c r="K96" s="1"/>
      <c r="L96" s="1"/>
      <c r="M96" s="1"/>
      <c r="N96" s="77"/>
      <c r="O96" s="1"/>
      <c r="P96" s="1"/>
      <c r="Q96" s="1"/>
      <c r="R96" s="83"/>
      <c r="S96" s="1"/>
      <c r="T96" s="1"/>
      <c r="U96" s="1"/>
      <c r="V96" s="1"/>
      <c r="W96" s="1"/>
      <c r="X96" s="1"/>
      <c r="Y96" s="1"/>
      <c r="Z96" s="1"/>
      <c r="AA96" s="1"/>
      <c r="AB96" s="1"/>
      <c r="AC96" s="1"/>
      <c r="AD96" s="1"/>
      <c r="AE96" s="1"/>
      <c r="AF96" s="1"/>
      <c r="AG96" s="1"/>
      <c r="AH96" s="1"/>
      <c r="AI96" s="1"/>
    </row>
    <row r="97" spans="3:35">
      <c r="C97" s="1"/>
      <c r="D97" s="1"/>
      <c r="E97" s="1"/>
      <c r="F97" s="95"/>
      <c r="G97" s="95"/>
      <c r="H97" s="95"/>
      <c r="I97" s="77"/>
      <c r="J97" s="77"/>
      <c r="K97" s="1"/>
      <c r="L97" s="1"/>
      <c r="M97" s="1"/>
      <c r="N97" s="77"/>
      <c r="O97" s="1"/>
      <c r="P97" s="1"/>
      <c r="Q97" s="1"/>
      <c r="R97" s="83"/>
      <c r="S97" s="1"/>
      <c r="T97" s="1"/>
      <c r="U97" s="1"/>
      <c r="V97" s="1"/>
      <c r="W97" s="1"/>
      <c r="X97" s="1"/>
      <c r="Y97" s="1"/>
      <c r="Z97" s="1"/>
      <c r="AA97" s="1"/>
      <c r="AB97" s="1"/>
      <c r="AC97" s="1"/>
      <c r="AD97" s="1"/>
      <c r="AE97" s="1"/>
      <c r="AF97" s="1"/>
      <c r="AG97" s="1"/>
      <c r="AH97" s="1"/>
      <c r="AI97" s="1"/>
    </row>
    <row r="98" spans="3:35">
      <c r="C98" s="1"/>
      <c r="D98" s="1"/>
      <c r="E98" s="1"/>
      <c r="F98" s="95"/>
      <c r="G98" s="95"/>
      <c r="H98" s="95"/>
      <c r="I98" s="77"/>
      <c r="J98" s="77"/>
      <c r="K98" s="1"/>
      <c r="L98" s="1"/>
      <c r="M98" s="1"/>
      <c r="N98" s="77"/>
      <c r="O98" s="1"/>
      <c r="P98" s="1"/>
      <c r="Q98" s="1"/>
      <c r="R98" s="83"/>
      <c r="S98" s="1"/>
      <c r="T98" s="1"/>
      <c r="U98" s="1"/>
      <c r="V98" s="1"/>
      <c r="W98" s="1"/>
      <c r="X98" s="1"/>
      <c r="Y98" s="1"/>
      <c r="Z98" s="1"/>
      <c r="AA98" s="1"/>
      <c r="AB98" s="1"/>
      <c r="AC98" s="1"/>
      <c r="AD98" s="1"/>
      <c r="AE98" s="1"/>
      <c r="AF98" s="1"/>
      <c r="AG98" s="1"/>
      <c r="AH98" s="1"/>
      <c r="AI98" s="1"/>
    </row>
    <row r="99" spans="3:35">
      <c r="C99" s="1"/>
      <c r="D99" s="1"/>
      <c r="E99" s="1"/>
      <c r="F99" s="95"/>
      <c r="G99" s="95"/>
      <c r="H99" s="95"/>
      <c r="I99" s="77"/>
      <c r="J99" s="77"/>
      <c r="K99" s="1"/>
      <c r="L99" s="1"/>
      <c r="M99" s="1"/>
      <c r="N99" s="77"/>
      <c r="O99" s="1"/>
      <c r="P99" s="1"/>
      <c r="Q99" s="1"/>
      <c r="R99" s="83"/>
      <c r="S99" s="1"/>
      <c r="T99" s="1"/>
      <c r="U99" s="1"/>
      <c r="V99" s="1"/>
      <c r="W99" s="1"/>
      <c r="X99" s="1"/>
      <c r="Y99" s="1"/>
      <c r="Z99" s="1"/>
      <c r="AA99" s="1"/>
      <c r="AB99" s="1"/>
      <c r="AC99" s="1"/>
      <c r="AD99" s="1"/>
      <c r="AE99" s="1"/>
      <c r="AF99" s="1"/>
      <c r="AG99" s="1"/>
      <c r="AH99" s="1"/>
      <c r="AI99" s="1"/>
    </row>
    <row r="100" spans="3:35">
      <c r="C100" s="1"/>
      <c r="D100" s="1"/>
      <c r="E100" s="1"/>
      <c r="F100" s="95"/>
      <c r="G100" s="95"/>
      <c r="H100" s="95"/>
      <c r="I100" s="77"/>
      <c r="J100" s="77"/>
      <c r="K100" s="1"/>
      <c r="L100" s="1"/>
      <c r="M100" s="1"/>
      <c r="N100" s="77"/>
      <c r="O100" s="1"/>
      <c r="P100" s="1"/>
      <c r="Q100" s="1"/>
      <c r="R100" s="83"/>
      <c r="S100" s="1"/>
      <c r="T100" s="1"/>
      <c r="U100" s="1"/>
      <c r="V100" s="1"/>
      <c r="W100" s="1"/>
      <c r="X100" s="1"/>
      <c r="Y100" s="1"/>
      <c r="Z100" s="1"/>
      <c r="AA100" s="1"/>
      <c r="AB100" s="1"/>
      <c r="AC100" s="1"/>
      <c r="AD100" s="1"/>
      <c r="AE100" s="1"/>
      <c r="AF100" s="1"/>
      <c r="AG100" s="1"/>
      <c r="AH100" s="1"/>
      <c r="AI100" s="1"/>
    </row>
    <row r="101" spans="3:35">
      <c r="C101" s="1"/>
      <c r="D101" s="1"/>
      <c r="E101" s="1"/>
      <c r="F101" s="95"/>
      <c r="G101" s="95"/>
      <c r="H101" s="95"/>
      <c r="I101" s="77"/>
      <c r="J101" s="77"/>
      <c r="K101" s="1"/>
      <c r="L101" s="1"/>
      <c r="M101" s="1"/>
      <c r="N101" s="77"/>
      <c r="O101" s="1"/>
      <c r="P101" s="1"/>
      <c r="Q101" s="1"/>
      <c r="R101" s="83"/>
      <c r="S101" s="1"/>
      <c r="T101" s="1"/>
      <c r="U101" s="1"/>
      <c r="V101" s="1"/>
      <c r="W101" s="1"/>
      <c r="X101" s="1"/>
      <c r="Y101" s="1"/>
      <c r="Z101" s="1"/>
      <c r="AA101" s="1"/>
      <c r="AB101" s="1"/>
      <c r="AC101" s="1"/>
      <c r="AD101" s="1"/>
      <c r="AE101" s="1"/>
      <c r="AF101" s="1"/>
      <c r="AG101" s="1"/>
      <c r="AH101" s="1"/>
      <c r="AI101" s="1"/>
    </row>
    <row r="102" spans="3:35">
      <c r="C102" s="1"/>
      <c r="D102" s="1"/>
      <c r="E102" s="1"/>
      <c r="F102" s="95"/>
      <c r="G102" s="95"/>
      <c r="H102" s="95"/>
      <c r="I102" s="77"/>
      <c r="J102" s="77"/>
      <c r="K102" s="1"/>
      <c r="L102" s="1"/>
      <c r="M102" s="1"/>
      <c r="N102" s="77"/>
      <c r="O102" s="1"/>
      <c r="P102" s="1"/>
      <c r="Q102" s="1"/>
      <c r="R102" s="83"/>
      <c r="S102" s="1"/>
      <c r="T102" s="1"/>
      <c r="U102" s="1"/>
      <c r="V102" s="1"/>
      <c r="W102" s="1"/>
      <c r="X102" s="1"/>
      <c r="Y102" s="1"/>
      <c r="Z102" s="1"/>
      <c r="AA102" s="1"/>
      <c r="AB102" s="1"/>
      <c r="AC102" s="1"/>
      <c r="AD102" s="1"/>
      <c r="AE102" s="1"/>
      <c r="AF102" s="1"/>
      <c r="AG102" s="1"/>
      <c r="AH102" s="1"/>
      <c r="AI102" s="1"/>
    </row>
    <row r="103" spans="3:35">
      <c r="C103" s="1"/>
      <c r="D103" s="1"/>
      <c r="E103" s="1"/>
      <c r="F103" s="95"/>
      <c r="G103" s="95"/>
      <c r="H103" s="95"/>
      <c r="I103" s="77"/>
      <c r="J103" s="77"/>
      <c r="K103" s="1"/>
      <c r="L103" s="1"/>
      <c r="M103" s="1"/>
      <c r="N103" s="77"/>
      <c r="O103" s="1"/>
      <c r="P103" s="1"/>
      <c r="Q103" s="1"/>
      <c r="R103" s="83"/>
      <c r="S103" s="1"/>
      <c r="T103" s="1"/>
      <c r="U103" s="1"/>
      <c r="V103" s="1"/>
      <c r="W103" s="1"/>
      <c r="X103" s="1"/>
      <c r="Y103" s="1"/>
      <c r="Z103" s="1"/>
      <c r="AA103" s="1"/>
      <c r="AB103" s="1"/>
      <c r="AC103" s="1"/>
      <c r="AD103" s="1"/>
      <c r="AE103" s="1"/>
      <c r="AF103" s="1"/>
      <c r="AG103" s="1"/>
      <c r="AH103" s="1"/>
      <c r="AI103" s="1"/>
    </row>
    <row r="104" spans="3:35">
      <c r="C104" s="1"/>
      <c r="D104" s="1"/>
      <c r="E104" s="1"/>
      <c r="F104" s="95"/>
      <c r="G104" s="95"/>
      <c r="H104" s="95"/>
      <c r="I104" s="77"/>
      <c r="J104" s="77"/>
      <c r="K104" s="1"/>
      <c r="L104" s="1"/>
      <c r="M104" s="1"/>
      <c r="N104" s="77"/>
      <c r="O104" s="1"/>
      <c r="P104" s="1"/>
      <c r="Q104" s="1"/>
      <c r="R104" s="83"/>
      <c r="S104" s="1"/>
      <c r="T104" s="1"/>
      <c r="U104" s="1"/>
      <c r="V104" s="1"/>
      <c r="W104" s="1"/>
      <c r="X104" s="1"/>
      <c r="Y104" s="1"/>
      <c r="Z104" s="1"/>
      <c r="AA104" s="1"/>
      <c r="AB104" s="1"/>
      <c r="AC104" s="1"/>
      <c r="AD104" s="1"/>
      <c r="AE104" s="1"/>
      <c r="AF104" s="1"/>
      <c r="AG104" s="1"/>
      <c r="AH104" s="1"/>
      <c r="AI104" s="1"/>
    </row>
    <row r="105" spans="3:35">
      <c r="C105" s="1"/>
      <c r="D105" s="1"/>
      <c r="E105" s="1"/>
      <c r="F105" s="95"/>
      <c r="G105" s="95"/>
      <c r="H105" s="95"/>
      <c r="I105" s="77"/>
      <c r="J105" s="77"/>
      <c r="K105" s="1"/>
      <c r="L105" s="1"/>
      <c r="M105" s="1"/>
      <c r="N105" s="77"/>
      <c r="O105" s="1"/>
      <c r="P105" s="1"/>
      <c r="Q105" s="1"/>
      <c r="R105" s="83"/>
      <c r="S105" s="1"/>
      <c r="T105" s="1"/>
      <c r="U105" s="1"/>
      <c r="V105" s="1"/>
      <c r="W105" s="1"/>
      <c r="X105" s="1"/>
      <c r="Y105" s="1"/>
      <c r="Z105" s="1"/>
      <c r="AA105" s="1"/>
      <c r="AB105" s="1"/>
      <c r="AC105" s="1"/>
      <c r="AD105" s="1"/>
      <c r="AE105" s="1"/>
      <c r="AF105" s="1"/>
      <c r="AG105" s="1"/>
      <c r="AH105" s="1"/>
      <c r="AI105" s="1"/>
    </row>
    <row r="106" spans="3:35">
      <c r="C106" s="1"/>
      <c r="D106" s="1"/>
      <c r="E106" s="1"/>
      <c r="F106" s="95"/>
      <c r="G106" s="95"/>
      <c r="H106" s="95"/>
      <c r="I106" s="77"/>
      <c r="J106" s="77"/>
      <c r="K106" s="1"/>
      <c r="L106" s="1"/>
      <c r="M106" s="1"/>
      <c r="N106" s="77"/>
      <c r="O106" s="1"/>
      <c r="P106" s="1"/>
      <c r="Q106" s="1"/>
      <c r="R106" s="83"/>
      <c r="S106" s="1"/>
      <c r="T106" s="1"/>
      <c r="U106" s="1"/>
      <c r="V106" s="1"/>
      <c r="W106" s="1"/>
      <c r="X106" s="1"/>
      <c r="Y106" s="1"/>
      <c r="Z106" s="1"/>
      <c r="AA106" s="1"/>
      <c r="AB106" s="1"/>
      <c r="AC106" s="1"/>
      <c r="AD106" s="1"/>
      <c r="AE106" s="1"/>
      <c r="AF106" s="1"/>
      <c r="AG106" s="1"/>
      <c r="AH106" s="1"/>
      <c r="AI106" s="1"/>
    </row>
    <row r="107" spans="3:35">
      <c r="C107" s="1"/>
      <c r="D107" s="1"/>
      <c r="E107" s="1"/>
      <c r="F107" s="95"/>
      <c r="G107" s="95"/>
      <c r="H107" s="95"/>
      <c r="I107" s="77"/>
      <c r="J107" s="77"/>
      <c r="K107" s="1"/>
      <c r="L107" s="1"/>
      <c r="M107" s="1"/>
      <c r="N107" s="77"/>
      <c r="O107" s="1"/>
      <c r="P107" s="1"/>
      <c r="Q107" s="1"/>
      <c r="R107" s="83"/>
      <c r="S107" s="1"/>
      <c r="T107" s="1"/>
      <c r="U107" s="1"/>
      <c r="V107" s="1"/>
      <c r="W107" s="1"/>
      <c r="X107" s="1"/>
      <c r="Y107" s="1"/>
      <c r="Z107" s="1"/>
      <c r="AA107" s="1"/>
      <c r="AB107" s="1"/>
      <c r="AC107" s="1"/>
      <c r="AD107" s="1"/>
      <c r="AE107" s="1"/>
      <c r="AF107" s="1"/>
      <c r="AG107" s="1"/>
      <c r="AH107" s="1"/>
      <c r="AI107" s="1"/>
    </row>
    <row r="108" spans="3:35">
      <c r="C108" s="1"/>
      <c r="D108" s="1"/>
      <c r="E108" s="1"/>
      <c r="F108" s="95"/>
      <c r="G108" s="95"/>
      <c r="H108" s="95"/>
      <c r="I108" s="77"/>
      <c r="J108" s="77"/>
      <c r="K108" s="1"/>
      <c r="L108" s="1"/>
      <c r="M108" s="1"/>
      <c r="N108" s="77"/>
      <c r="O108" s="1"/>
      <c r="P108" s="1"/>
      <c r="Q108" s="1"/>
      <c r="R108" s="83"/>
      <c r="S108" s="1"/>
      <c r="T108" s="1"/>
      <c r="U108" s="1"/>
      <c r="V108" s="1"/>
      <c r="W108" s="1"/>
      <c r="X108" s="1"/>
      <c r="Y108" s="1"/>
      <c r="Z108" s="1"/>
      <c r="AA108" s="1"/>
      <c r="AB108" s="1"/>
      <c r="AC108" s="1"/>
      <c r="AD108" s="1"/>
      <c r="AE108" s="1"/>
      <c r="AF108" s="1"/>
      <c r="AG108" s="1"/>
      <c r="AH108" s="1"/>
      <c r="AI108" s="1"/>
    </row>
    <row r="109" spans="3:35">
      <c r="C109" s="1"/>
      <c r="D109" s="1"/>
      <c r="E109" s="1"/>
      <c r="F109" s="95"/>
      <c r="G109" s="95"/>
      <c r="H109" s="95"/>
      <c r="I109" s="77"/>
      <c r="J109" s="77"/>
      <c r="K109" s="1"/>
      <c r="L109" s="1"/>
      <c r="M109" s="1"/>
      <c r="N109" s="77"/>
      <c r="O109" s="1"/>
      <c r="P109" s="1"/>
      <c r="Q109" s="1"/>
      <c r="R109" s="83"/>
      <c r="S109" s="1"/>
      <c r="T109" s="1"/>
      <c r="U109" s="1"/>
      <c r="V109" s="1"/>
      <c r="W109" s="1"/>
      <c r="X109" s="1"/>
      <c r="Y109" s="1"/>
      <c r="Z109" s="1"/>
      <c r="AA109" s="1"/>
      <c r="AB109" s="1"/>
      <c r="AC109" s="1"/>
      <c r="AD109" s="1"/>
      <c r="AE109" s="1"/>
      <c r="AF109" s="1"/>
      <c r="AG109" s="1"/>
      <c r="AH109" s="1"/>
      <c r="AI109" s="1"/>
    </row>
    <row r="110" spans="3:35">
      <c r="C110" s="1"/>
      <c r="D110" s="1"/>
      <c r="E110" s="1"/>
      <c r="F110" s="95"/>
      <c r="G110" s="95"/>
      <c r="H110" s="95"/>
      <c r="I110" s="77"/>
      <c r="J110" s="77"/>
      <c r="K110" s="1"/>
      <c r="L110" s="1"/>
      <c r="M110" s="1"/>
      <c r="N110" s="77"/>
      <c r="O110" s="1"/>
      <c r="P110" s="1"/>
      <c r="Q110" s="1"/>
      <c r="R110" s="83"/>
      <c r="S110" s="1"/>
      <c r="T110" s="1"/>
      <c r="U110" s="1"/>
      <c r="V110" s="1"/>
      <c r="W110" s="1"/>
      <c r="X110" s="1"/>
      <c r="Y110" s="1"/>
      <c r="Z110" s="1"/>
      <c r="AA110" s="1"/>
      <c r="AB110" s="1"/>
      <c r="AC110" s="1"/>
      <c r="AD110" s="1"/>
      <c r="AE110" s="1"/>
      <c r="AF110" s="1"/>
      <c r="AG110" s="1"/>
      <c r="AH110" s="1"/>
      <c r="AI110" s="1"/>
    </row>
    <row r="111" spans="3:35">
      <c r="C111" s="1"/>
      <c r="D111" s="1"/>
      <c r="E111" s="1"/>
      <c r="F111" s="95"/>
      <c r="G111" s="95"/>
      <c r="H111" s="95"/>
      <c r="I111" s="77"/>
      <c r="J111" s="77"/>
      <c r="K111" s="1"/>
      <c r="L111" s="1"/>
      <c r="M111" s="1"/>
      <c r="N111" s="77"/>
      <c r="O111" s="1"/>
      <c r="P111" s="1"/>
      <c r="Q111" s="1"/>
      <c r="R111" s="83"/>
      <c r="S111" s="1"/>
      <c r="T111" s="1"/>
      <c r="U111" s="1"/>
      <c r="V111" s="1"/>
      <c r="W111" s="1"/>
      <c r="X111" s="1"/>
      <c r="Y111" s="1"/>
      <c r="Z111" s="1"/>
      <c r="AA111" s="1"/>
      <c r="AB111" s="1"/>
      <c r="AC111" s="1"/>
      <c r="AD111" s="1"/>
      <c r="AE111" s="1"/>
      <c r="AF111" s="1"/>
      <c r="AG111" s="1"/>
      <c r="AH111" s="1"/>
      <c r="AI111" s="1"/>
    </row>
    <row r="112" spans="3:35">
      <c r="C112" s="1"/>
      <c r="D112" s="1"/>
      <c r="E112" s="1"/>
      <c r="F112" s="95"/>
      <c r="G112" s="95"/>
      <c r="H112" s="95"/>
      <c r="I112" s="77"/>
      <c r="J112" s="77"/>
      <c r="K112" s="1"/>
      <c r="L112" s="1"/>
      <c r="M112" s="1"/>
      <c r="N112" s="77"/>
      <c r="O112" s="1"/>
      <c r="P112" s="1"/>
      <c r="Q112" s="1"/>
      <c r="R112" s="83"/>
      <c r="S112" s="1"/>
      <c r="T112" s="1"/>
      <c r="U112" s="1"/>
      <c r="V112" s="1"/>
      <c r="W112" s="1"/>
      <c r="X112" s="1"/>
      <c r="Y112" s="1"/>
      <c r="Z112" s="1"/>
      <c r="AA112" s="1"/>
      <c r="AB112" s="1"/>
      <c r="AC112" s="1"/>
      <c r="AD112" s="1"/>
      <c r="AE112" s="1"/>
      <c r="AF112" s="1"/>
      <c r="AG112" s="1"/>
      <c r="AH112" s="1"/>
      <c r="AI112" s="1"/>
    </row>
    <row r="113" spans="3:35">
      <c r="C113" s="1"/>
      <c r="D113" s="1"/>
      <c r="E113" s="1"/>
      <c r="F113" s="95"/>
      <c r="G113" s="95"/>
      <c r="H113" s="95"/>
      <c r="I113" s="77"/>
      <c r="J113" s="77"/>
      <c r="K113" s="1"/>
      <c r="L113" s="1"/>
      <c r="M113" s="1"/>
      <c r="N113" s="77"/>
      <c r="O113" s="1"/>
      <c r="P113" s="1"/>
      <c r="Q113" s="1"/>
      <c r="R113" s="83"/>
      <c r="S113" s="1"/>
      <c r="T113" s="1"/>
      <c r="U113" s="1"/>
      <c r="V113" s="1"/>
      <c r="W113" s="1"/>
      <c r="X113" s="1"/>
      <c r="Y113" s="1"/>
      <c r="Z113" s="1"/>
      <c r="AA113" s="1"/>
      <c r="AB113" s="1"/>
      <c r="AC113" s="1"/>
      <c r="AD113" s="1"/>
      <c r="AE113" s="1"/>
      <c r="AF113" s="1"/>
      <c r="AG113" s="1"/>
      <c r="AH113" s="1"/>
      <c r="AI113" s="1"/>
    </row>
    <row r="114" spans="3:35">
      <c r="C114" s="1"/>
      <c r="D114" s="1"/>
      <c r="E114" s="1"/>
      <c r="F114" s="95"/>
      <c r="G114" s="95"/>
      <c r="H114" s="95"/>
      <c r="I114" s="77"/>
      <c r="J114" s="77"/>
      <c r="K114" s="1"/>
      <c r="L114" s="1"/>
      <c r="M114" s="1"/>
      <c r="N114" s="77"/>
      <c r="O114" s="1"/>
      <c r="P114" s="1"/>
      <c r="Q114" s="1"/>
      <c r="R114" s="83"/>
      <c r="S114" s="1"/>
      <c r="T114" s="1"/>
      <c r="U114" s="1"/>
      <c r="V114" s="1"/>
      <c r="W114" s="1"/>
      <c r="X114" s="1"/>
      <c r="Y114" s="1"/>
      <c r="Z114" s="1"/>
      <c r="AA114" s="1"/>
      <c r="AB114" s="1"/>
      <c r="AC114" s="1"/>
      <c r="AD114" s="1"/>
      <c r="AE114" s="1"/>
      <c r="AF114" s="1"/>
      <c r="AG114" s="1"/>
      <c r="AH114" s="1"/>
      <c r="AI114" s="1"/>
    </row>
    <row r="115" spans="3:35">
      <c r="C115" s="1"/>
      <c r="D115" s="1"/>
      <c r="E115" s="1"/>
      <c r="F115" s="95"/>
      <c r="G115" s="95"/>
      <c r="H115" s="95"/>
      <c r="I115" s="77"/>
      <c r="J115" s="77"/>
      <c r="K115" s="1"/>
      <c r="L115" s="1"/>
      <c r="M115" s="1"/>
      <c r="N115" s="77"/>
      <c r="O115" s="1"/>
      <c r="P115" s="1"/>
      <c r="Q115" s="1"/>
      <c r="R115" s="83"/>
      <c r="S115" s="1"/>
      <c r="T115" s="1"/>
      <c r="U115" s="1"/>
      <c r="V115" s="1"/>
      <c r="W115" s="1"/>
      <c r="X115" s="1"/>
      <c r="Y115" s="1"/>
      <c r="Z115" s="1"/>
      <c r="AA115" s="1"/>
      <c r="AB115" s="1"/>
      <c r="AC115" s="1"/>
      <c r="AD115" s="1"/>
      <c r="AE115" s="1"/>
      <c r="AF115" s="1"/>
      <c r="AG115" s="1"/>
      <c r="AH115" s="1"/>
      <c r="AI115" s="1"/>
    </row>
    <row r="116" spans="3:35">
      <c r="C116" s="1"/>
      <c r="D116" s="1"/>
      <c r="E116" s="1"/>
      <c r="F116" s="95"/>
      <c r="G116" s="95"/>
      <c r="H116" s="95"/>
      <c r="I116" s="77"/>
      <c r="J116" s="77"/>
      <c r="K116" s="1"/>
      <c r="L116" s="1"/>
      <c r="M116" s="1"/>
      <c r="N116" s="77"/>
      <c r="O116" s="1"/>
      <c r="P116" s="1"/>
      <c r="Q116" s="1"/>
      <c r="R116" s="83"/>
      <c r="S116" s="1"/>
      <c r="T116" s="1"/>
      <c r="U116" s="1"/>
      <c r="V116" s="1"/>
      <c r="W116" s="1"/>
      <c r="X116" s="1"/>
      <c r="Y116" s="1"/>
      <c r="Z116" s="1"/>
      <c r="AA116" s="1"/>
      <c r="AB116" s="1"/>
      <c r="AC116" s="1"/>
      <c r="AD116" s="1"/>
      <c r="AE116" s="1"/>
      <c r="AF116" s="1"/>
      <c r="AG116" s="1"/>
      <c r="AH116" s="1"/>
      <c r="AI116" s="1"/>
    </row>
    <row r="117" spans="3:35">
      <c r="C117" s="1"/>
      <c r="D117" s="1"/>
      <c r="E117" s="1"/>
      <c r="F117" s="95"/>
      <c r="G117" s="95"/>
      <c r="H117" s="95"/>
      <c r="I117" s="77"/>
      <c r="J117" s="77"/>
      <c r="K117" s="1"/>
      <c r="L117" s="1"/>
      <c r="M117" s="1"/>
      <c r="N117" s="77"/>
      <c r="O117" s="1"/>
      <c r="P117" s="1"/>
      <c r="Q117" s="1"/>
      <c r="R117" s="83"/>
      <c r="S117" s="1"/>
      <c r="T117" s="1"/>
      <c r="U117" s="1"/>
      <c r="V117" s="1"/>
      <c r="W117" s="1"/>
      <c r="X117" s="1"/>
      <c r="Y117" s="1"/>
      <c r="Z117" s="1"/>
      <c r="AA117" s="1"/>
      <c r="AB117" s="1"/>
      <c r="AC117" s="1"/>
      <c r="AD117" s="1"/>
      <c r="AE117" s="1"/>
      <c r="AF117" s="1"/>
      <c r="AG117" s="1"/>
      <c r="AH117" s="1"/>
      <c r="AI117" s="1"/>
    </row>
    <row r="118" spans="3:35">
      <c r="C118" s="1"/>
      <c r="D118" s="1"/>
      <c r="E118" s="1"/>
      <c r="F118" s="95"/>
      <c r="G118" s="95"/>
      <c r="H118" s="95"/>
      <c r="I118" s="77"/>
      <c r="J118" s="77"/>
      <c r="K118" s="1"/>
      <c r="L118" s="1"/>
      <c r="M118" s="1"/>
      <c r="N118" s="77"/>
      <c r="O118" s="1"/>
      <c r="P118" s="1"/>
      <c r="Q118" s="1"/>
      <c r="R118" s="83"/>
      <c r="S118" s="1"/>
      <c r="T118" s="1"/>
      <c r="U118" s="1"/>
      <c r="V118" s="1"/>
      <c r="W118" s="1"/>
      <c r="X118" s="1"/>
      <c r="Y118" s="1"/>
      <c r="Z118" s="1"/>
      <c r="AA118" s="1"/>
      <c r="AB118" s="1"/>
      <c r="AC118" s="1"/>
      <c r="AD118" s="1"/>
      <c r="AE118" s="1"/>
      <c r="AF118" s="1"/>
      <c r="AG118" s="1"/>
      <c r="AH118" s="1"/>
      <c r="AI118" s="1"/>
    </row>
    <row r="119" spans="3:35">
      <c r="C119" s="1"/>
      <c r="D119" s="1"/>
      <c r="E119" s="1"/>
      <c r="F119" s="95"/>
      <c r="G119" s="95"/>
      <c r="H119" s="95"/>
      <c r="I119" s="77"/>
      <c r="J119" s="77"/>
      <c r="K119" s="1"/>
      <c r="L119" s="1"/>
      <c r="M119" s="1"/>
      <c r="N119" s="77"/>
      <c r="O119" s="1"/>
      <c r="P119" s="1"/>
      <c r="Q119" s="1"/>
      <c r="R119" s="83"/>
      <c r="S119" s="1"/>
      <c r="T119" s="1"/>
      <c r="U119" s="1"/>
      <c r="V119" s="1"/>
      <c r="W119" s="1"/>
      <c r="X119" s="1"/>
      <c r="Y119" s="1"/>
      <c r="Z119" s="1"/>
      <c r="AA119" s="1"/>
      <c r="AB119" s="1"/>
      <c r="AC119" s="1"/>
      <c r="AD119" s="1"/>
      <c r="AE119" s="1"/>
      <c r="AF119" s="1"/>
      <c r="AG119" s="1"/>
      <c r="AH119" s="1"/>
      <c r="AI119" s="1"/>
    </row>
    <row r="120" spans="3:35">
      <c r="C120" s="1"/>
      <c r="D120" s="1"/>
      <c r="E120" s="1"/>
      <c r="F120" s="95"/>
      <c r="G120" s="95"/>
      <c r="H120" s="95"/>
      <c r="I120" s="77"/>
      <c r="J120" s="77"/>
      <c r="K120" s="1"/>
      <c r="L120" s="1"/>
      <c r="M120" s="1"/>
      <c r="N120" s="77"/>
      <c r="O120" s="1"/>
      <c r="P120" s="1"/>
      <c r="Q120" s="1"/>
      <c r="R120" s="83"/>
      <c r="S120" s="1"/>
      <c r="T120" s="1"/>
      <c r="U120" s="1"/>
      <c r="V120" s="1"/>
      <c r="W120" s="1"/>
      <c r="X120" s="1"/>
      <c r="Y120" s="1"/>
      <c r="Z120" s="1"/>
      <c r="AA120" s="1"/>
      <c r="AB120" s="1"/>
      <c r="AC120" s="1"/>
      <c r="AD120" s="1"/>
      <c r="AE120" s="1"/>
      <c r="AF120" s="1"/>
      <c r="AG120" s="1"/>
      <c r="AH120" s="1"/>
      <c r="AI120" s="1"/>
    </row>
    <row r="121" spans="3:35">
      <c r="C121" s="1"/>
      <c r="D121" s="1"/>
      <c r="E121" s="1"/>
      <c r="F121" s="95"/>
      <c r="G121" s="95"/>
      <c r="H121" s="95"/>
      <c r="I121" s="77"/>
      <c r="J121" s="77"/>
      <c r="K121" s="1"/>
      <c r="L121" s="1"/>
      <c r="M121" s="1"/>
      <c r="N121" s="77"/>
      <c r="O121" s="1"/>
      <c r="P121" s="1"/>
      <c r="Q121" s="1"/>
      <c r="R121" s="83"/>
      <c r="S121" s="1"/>
      <c r="T121" s="1"/>
      <c r="U121" s="1"/>
      <c r="V121" s="1"/>
      <c r="W121" s="1"/>
      <c r="X121" s="1"/>
      <c r="Y121" s="1"/>
      <c r="Z121" s="1"/>
      <c r="AA121" s="1"/>
      <c r="AB121" s="1"/>
      <c r="AC121" s="1"/>
      <c r="AD121" s="1"/>
      <c r="AE121" s="1"/>
      <c r="AF121" s="1"/>
      <c r="AG121" s="1"/>
      <c r="AH121" s="1"/>
      <c r="AI121" s="1"/>
    </row>
    <row r="122" spans="3:35">
      <c r="C122" s="1"/>
      <c r="D122" s="1"/>
      <c r="E122" s="1"/>
      <c r="F122" s="95"/>
      <c r="G122" s="95"/>
      <c r="H122" s="95"/>
      <c r="I122" s="77"/>
      <c r="J122" s="77"/>
      <c r="K122" s="1"/>
      <c r="L122" s="1"/>
      <c r="M122" s="1"/>
      <c r="N122" s="77"/>
      <c r="O122" s="1"/>
      <c r="P122" s="1"/>
      <c r="Q122" s="1"/>
      <c r="R122" s="83"/>
      <c r="S122" s="1"/>
      <c r="T122" s="1"/>
      <c r="U122" s="1"/>
      <c r="V122" s="1"/>
      <c r="W122" s="1"/>
      <c r="X122" s="1"/>
      <c r="Y122" s="1"/>
      <c r="Z122" s="1"/>
      <c r="AA122" s="1"/>
      <c r="AB122" s="1"/>
      <c r="AC122" s="1"/>
      <c r="AD122" s="1"/>
      <c r="AE122" s="1"/>
      <c r="AF122" s="1"/>
      <c r="AG122" s="1"/>
      <c r="AH122" s="1"/>
      <c r="AI122" s="1"/>
    </row>
    <row r="123" spans="3:35">
      <c r="C123" s="1"/>
      <c r="D123" s="1"/>
      <c r="E123" s="1"/>
      <c r="F123" s="95"/>
      <c r="G123" s="95"/>
      <c r="H123" s="95"/>
      <c r="I123" s="77"/>
      <c r="J123" s="77"/>
      <c r="K123" s="1"/>
      <c r="L123" s="1"/>
      <c r="M123" s="1"/>
      <c r="N123" s="77"/>
      <c r="O123" s="1"/>
      <c r="P123" s="1"/>
      <c r="Q123" s="1"/>
      <c r="R123" s="83"/>
      <c r="S123" s="1"/>
      <c r="T123" s="1"/>
      <c r="U123" s="1"/>
      <c r="V123" s="1"/>
      <c r="W123" s="1"/>
      <c r="X123" s="1"/>
      <c r="Y123" s="1"/>
      <c r="Z123" s="1"/>
      <c r="AA123" s="1"/>
      <c r="AB123" s="1"/>
      <c r="AC123" s="1"/>
      <c r="AD123" s="1"/>
      <c r="AE123" s="1"/>
      <c r="AF123" s="1"/>
      <c r="AG123" s="1"/>
      <c r="AH123" s="1"/>
      <c r="AI123" s="1"/>
    </row>
    <row r="124" spans="3:35">
      <c r="C124" s="1"/>
      <c r="D124" s="1"/>
      <c r="E124" s="1"/>
      <c r="F124" s="95"/>
      <c r="G124" s="95"/>
      <c r="H124" s="95"/>
      <c r="I124" s="77"/>
      <c r="J124" s="77"/>
      <c r="K124" s="1"/>
      <c r="L124" s="1"/>
      <c r="M124" s="1"/>
      <c r="N124" s="77"/>
      <c r="O124" s="1"/>
      <c r="P124" s="1"/>
      <c r="Q124" s="1"/>
      <c r="R124" s="83"/>
      <c r="S124" s="1"/>
      <c r="T124" s="1"/>
      <c r="U124" s="1"/>
      <c r="V124" s="1"/>
      <c r="W124" s="1"/>
      <c r="X124" s="1"/>
      <c r="Y124" s="1"/>
      <c r="Z124" s="1"/>
      <c r="AA124" s="1"/>
      <c r="AB124" s="1"/>
      <c r="AC124" s="1"/>
      <c r="AD124" s="1"/>
      <c r="AE124" s="1"/>
      <c r="AF124" s="1"/>
      <c r="AG124" s="1"/>
      <c r="AH124" s="1"/>
      <c r="AI124" s="1"/>
    </row>
    <row r="125" spans="3:35">
      <c r="C125" s="1"/>
      <c r="D125" s="1"/>
      <c r="E125" s="1"/>
      <c r="F125" s="95"/>
      <c r="G125" s="95"/>
      <c r="H125" s="95"/>
      <c r="I125" s="77"/>
      <c r="J125" s="77"/>
      <c r="K125" s="1"/>
      <c r="L125" s="1"/>
      <c r="M125" s="1"/>
      <c r="N125" s="77"/>
      <c r="O125" s="1"/>
      <c r="P125" s="1"/>
      <c r="Q125" s="1"/>
      <c r="R125" s="83"/>
      <c r="S125" s="1"/>
      <c r="T125" s="1"/>
      <c r="U125" s="1"/>
      <c r="V125" s="1"/>
      <c r="W125" s="1"/>
      <c r="X125" s="1"/>
      <c r="Y125" s="1"/>
      <c r="Z125" s="1"/>
      <c r="AA125" s="1"/>
      <c r="AB125" s="1"/>
      <c r="AC125" s="1"/>
      <c r="AD125" s="1"/>
      <c r="AE125" s="1"/>
      <c r="AF125" s="1"/>
      <c r="AG125" s="1"/>
      <c r="AH125" s="1"/>
      <c r="AI125" s="1"/>
    </row>
    <row r="126" spans="3:35">
      <c r="C126" s="1"/>
      <c r="D126" s="1"/>
      <c r="E126" s="1"/>
      <c r="F126" s="95"/>
      <c r="G126" s="95"/>
      <c r="H126" s="95"/>
      <c r="I126" s="77"/>
      <c r="J126" s="77"/>
      <c r="K126" s="1"/>
      <c r="L126" s="1"/>
      <c r="M126" s="1"/>
      <c r="N126" s="77"/>
      <c r="O126" s="1"/>
      <c r="P126" s="1"/>
      <c r="Q126" s="1"/>
      <c r="R126" s="83"/>
      <c r="S126" s="1"/>
      <c r="T126" s="1"/>
      <c r="U126" s="1"/>
      <c r="V126" s="1"/>
      <c r="W126" s="1"/>
      <c r="X126" s="1"/>
      <c r="Y126" s="1"/>
      <c r="Z126" s="1"/>
      <c r="AA126" s="1"/>
      <c r="AB126" s="1"/>
      <c r="AC126" s="1"/>
      <c r="AD126" s="1"/>
      <c r="AE126" s="1"/>
      <c r="AF126" s="1"/>
      <c r="AG126" s="1"/>
      <c r="AH126" s="1"/>
      <c r="AI126" s="1"/>
    </row>
    <row r="127" spans="3:35">
      <c r="C127" s="1"/>
      <c r="D127" s="1"/>
      <c r="E127" s="1"/>
      <c r="F127" s="95"/>
      <c r="G127" s="95"/>
      <c r="H127" s="95"/>
      <c r="I127" s="77"/>
      <c r="J127" s="77"/>
      <c r="K127" s="1"/>
      <c r="L127" s="1"/>
      <c r="M127" s="1"/>
      <c r="N127" s="77"/>
      <c r="O127" s="1"/>
      <c r="P127" s="1"/>
      <c r="Q127" s="1"/>
      <c r="R127" s="83"/>
      <c r="S127" s="1"/>
      <c r="T127" s="1"/>
      <c r="U127" s="1"/>
      <c r="V127" s="1"/>
      <c r="W127" s="1"/>
      <c r="X127" s="1"/>
      <c r="Y127" s="1"/>
      <c r="Z127" s="1"/>
      <c r="AA127" s="1"/>
      <c r="AB127" s="1"/>
      <c r="AC127" s="1"/>
      <c r="AD127" s="1"/>
      <c r="AE127" s="1"/>
      <c r="AF127" s="1"/>
      <c r="AG127" s="1"/>
      <c r="AH127" s="1"/>
      <c r="AI127" s="1"/>
    </row>
    <row r="128" spans="3:35">
      <c r="C128" s="1"/>
      <c r="D128" s="1"/>
      <c r="E128" s="1"/>
      <c r="F128" s="95"/>
      <c r="G128" s="95"/>
      <c r="H128" s="95"/>
      <c r="I128" s="77"/>
      <c r="J128" s="77"/>
      <c r="K128" s="1"/>
      <c r="L128" s="1"/>
      <c r="M128" s="1"/>
      <c r="N128" s="77"/>
      <c r="O128" s="1"/>
      <c r="P128" s="1"/>
      <c r="Q128" s="1"/>
      <c r="R128" s="83"/>
      <c r="S128" s="1"/>
      <c r="T128" s="1"/>
      <c r="U128" s="1"/>
      <c r="V128" s="1"/>
      <c r="W128" s="1"/>
      <c r="X128" s="1"/>
      <c r="Y128" s="1"/>
      <c r="Z128" s="1"/>
      <c r="AA128" s="1"/>
      <c r="AB128" s="1"/>
      <c r="AC128" s="1"/>
      <c r="AD128" s="1"/>
      <c r="AE128" s="1"/>
      <c r="AF128" s="1"/>
      <c r="AG128" s="1"/>
      <c r="AH128" s="1"/>
      <c r="AI128" s="1"/>
    </row>
    <row r="129" spans="3:35">
      <c r="C129" s="1"/>
      <c r="D129" s="1"/>
      <c r="E129" s="1"/>
      <c r="F129" s="95"/>
      <c r="G129" s="95"/>
      <c r="H129" s="95"/>
      <c r="I129" s="77"/>
      <c r="J129" s="77"/>
      <c r="K129" s="1"/>
      <c r="L129" s="1"/>
      <c r="M129" s="1"/>
      <c r="N129" s="77"/>
      <c r="O129" s="1"/>
      <c r="P129" s="1"/>
      <c r="Q129" s="1"/>
      <c r="R129" s="83"/>
      <c r="S129" s="1"/>
      <c r="T129" s="1"/>
      <c r="U129" s="1"/>
      <c r="V129" s="1"/>
      <c r="W129" s="1"/>
      <c r="X129" s="1"/>
      <c r="Y129" s="1"/>
      <c r="Z129" s="1"/>
      <c r="AA129" s="1"/>
      <c r="AB129" s="1"/>
      <c r="AC129" s="1"/>
      <c r="AD129" s="1"/>
      <c r="AE129" s="1"/>
      <c r="AF129" s="1"/>
      <c r="AG129" s="1"/>
      <c r="AH129" s="1"/>
      <c r="AI129" s="1"/>
    </row>
    <row r="130" spans="3:35">
      <c r="C130" s="1"/>
      <c r="D130" s="1"/>
      <c r="E130" s="1"/>
      <c r="F130" s="95"/>
      <c r="G130" s="95"/>
      <c r="H130" s="95"/>
      <c r="I130" s="77"/>
      <c r="J130" s="77"/>
      <c r="K130" s="1"/>
      <c r="L130" s="1"/>
      <c r="M130" s="1"/>
      <c r="N130" s="77"/>
      <c r="O130" s="1"/>
      <c r="P130" s="1"/>
      <c r="Q130" s="1"/>
      <c r="R130" s="83"/>
      <c r="S130" s="1"/>
      <c r="T130" s="1"/>
      <c r="U130" s="1"/>
      <c r="V130" s="1"/>
      <c r="W130" s="1"/>
      <c r="X130" s="1"/>
      <c r="Y130" s="1"/>
      <c r="Z130" s="1"/>
      <c r="AA130" s="1"/>
      <c r="AB130" s="1"/>
      <c r="AC130" s="1"/>
      <c r="AD130" s="1"/>
      <c r="AE130" s="1"/>
      <c r="AF130" s="1"/>
      <c r="AG130" s="1"/>
      <c r="AH130" s="1"/>
      <c r="AI130" s="1"/>
    </row>
    <row r="131" spans="3:35">
      <c r="C131" s="1"/>
      <c r="D131" s="1"/>
      <c r="E131" s="1"/>
      <c r="F131" s="95"/>
      <c r="G131" s="95"/>
      <c r="H131" s="95"/>
      <c r="I131" s="77"/>
      <c r="J131" s="77"/>
      <c r="K131" s="1"/>
      <c r="L131" s="1"/>
      <c r="M131" s="1"/>
      <c r="N131" s="77"/>
      <c r="O131" s="1"/>
      <c r="P131" s="1"/>
      <c r="Q131" s="1"/>
      <c r="R131" s="83"/>
      <c r="S131" s="1"/>
      <c r="T131" s="1"/>
      <c r="U131" s="1"/>
      <c r="V131" s="1"/>
      <c r="W131" s="1"/>
      <c r="X131" s="1"/>
      <c r="Y131" s="1"/>
      <c r="Z131" s="1"/>
      <c r="AA131" s="1"/>
      <c r="AB131" s="1"/>
      <c r="AC131" s="1"/>
      <c r="AD131" s="1"/>
      <c r="AE131" s="1"/>
      <c r="AF131" s="1"/>
      <c r="AG131" s="1"/>
      <c r="AH131" s="1"/>
      <c r="AI131" s="1"/>
    </row>
    <row r="132" spans="3:35">
      <c r="C132" s="1"/>
      <c r="D132" s="1"/>
      <c r="E132" s="1"/>
      <c r="F132" s="95"/>
      <c r="G132" s="95"/>
      <c r="H132" s="95"/>
      <c r="I132" s="77"/>
      <c r="J132" s="77"/>
      <c r="K132" s="1"/>
      <c r="L132" s="1"/>
      <c r="M132" s="1"/>
      <c r="N132" s="77"/>
      <c r="O132" s="1"/>
      <c r="P132" s="1"/>
      <c r="Q132" s="1"/>
      <c r="R132" s="83"/>
      <c r="S132" s="1"/>
      <c r="T132" s="1"/>
      <c r="U132" s="1"/>
      <c r="V132" s="1"/>
      <c r="W132" s="1"/>
      <c r="X132" s="1"/>
      <c r="Y132" s="1"/>
      <c r="Z132" s="1"/>
      <c r="AA132" s="1"/>
      <c r="AB132" s="1"/>
      <c r="AC132" s="1"/>
      <c r="AD132" s="1"/>
      <c r="AE132" s="1"/>
      <c r="AF132" s="1"/>
      <c r="AG132" s="1"/>
      <c r="AH132" s="1"/>
      <c r="AI132" s="1"/>
    </row>
    <row r="133" spans="3:35">
      <c r="C133" s="1"/>
      <c r="D133" s="1"/>
      <c r="E133" s="1"/>
      <c r="F133" s="95"/>
      <c r="G133" s="95"/>
      <c r="H133" s="95"/>
      <c r="I133" s="77"/>
      <c r="J133" s="77"/>
      <c r="K133" s="1"/>
      <c r="L133" s="1"/>
      <c r="M133" s="1"/>
      <c r="N133" s="77"/>
      <c r="O133" s="1"/>
      <c r="P133" s="1"/>
      <c r="Q133" s="1"/>
      <c r="R133" s="83"/>
      <c r="S133" s="1"/>
      <c r="T133" s="1"/>
      <c r="U133" s="1"/>
      <c r="V133" s="1"/>
      <c r="W133" s="1"/>
      <c r="X133" s="1"/>
      <c r="Y133" s="1"/>
      <c r="Z133" s="1"/>
      <c r="AA133" s="1"/>
      <c r="AB133" s="1"/>
      <c r="AC133" s="1"/>
      <c r="AD133" s="1"/>
      <c r="AE133" s="1"/>
      <c r="AF133" s="1"/>
      <c r="AG133" s="1"/>
      <c r="AH133" s="1"/>
      <c r="AI133" s="1"/>
    </row>
    <row r="134" spans="3:35">
      <c r="C134" s="1"/>
      <c r="D134" s="1"/>
      <c r="E134" s="1"/>
      <c r="F134" s="95"/>
      <c r="G134" s="95"/>
      <c r="H134" s="95"/>
      <c r="I134" s="77"/>
      <c r="J134" s="77"/>
      <c r="K134" s="1"/>
      <c r="L134" s="1"/>
      <c r="M134" s="1"/>
      <c r="N134" s="77"/>
      <c r="O134" s="1"/>
      <c r="P134" s="1"/>
      <c r="Q134" s="1"/>
      <c r="R134" s="83"/>
      <c r="S134" s="1"/>
      <c r="T134" s="1"/>
      <c r="U134" s="1"/>
      <c r="V134" s="1"/>
      <c r="W134" s="1"/>
      <c r="X134" s="1"/>
      <c r="Y134" s="1"/>
      <c r="Z134" s="1"/>
      <c r="AA134" s="1"/>
      <c r="AB134" s="1"/>
      <c r="AC134" s="1"/>
      <c r="AD134" s="1"/>
      <c r="AE134" s="1"/>
      <c r="AF134" s="1"/>
      <c r="AG134" s="1"/>
      <c r="AH134" s="1"/>
      <c r="AI134" s="1"/>
    </row>
    <row r="135" spans="3:35">
      <c r="C135" s="1"/>
      <c r="D135" s="1"/>
      <c r="E135" s="1"/>
      <c r="F135" s="95"/>
      <c r="G135" s="95"/>
      <c r="H135" s="95"/>
      <c r="I135" s="77"/>
      <c r="J135" s="77"/>
      <c r="K135" s="1"/>
      <c r="L135" s="1"/>
      <c r="M135" s="1"/>
      <c r="N135" s="77"/>
      <c r="O135" s="1"/>
      <c r="P135" s="1"/>
      <c r="Q135" s="1"/>
      <c r="R135" s="83"/>
      <c r="S135" s="1"/>
      <c r="T135" s="1"/>
      <c r="U135" s="1"/>
      <c r="V135" s="1"/>
      <c r="W135" s="1"/>
      <c r="X135" s="1"/>
      <c r="Y135" s="1"/>
      <c r="Z135" s="1"/>
      <c r="AA135" s="1"/>
      <c r="AB135" s="1"/>
      <c r="AC135" s="1"/>
      <c r="AD135" s="1"/>
      <c r="AE135" s="1"/>
      <c r="AF135" s="1"/>
      <c r="AG135" s="1"/>
      <c r="AH135" s="1"/>
      <c r="AI135" s="1"/>
    </row>
    <row r="136" spans="3:35">
      <c r="C136" s="1"/>
      <c r="D136" s="1"/>
      <c r="E136" s="1"/>
      <c r="F136" s="95"/>
      <c r="G136" s="95"/>
      <c r="H136" s="95"/>
      <c r="I136" s="77"/>
      <c r="J136" s="77"/>
      <c r="K136" s="1"/>
      <c r="L136" s="1"/>
      <c r="M136" s="1"/>
      <c r="N136" s="77"/>
      <c r="O136" s="1"/>
      <c r="P136" s="1"/>
      <c r="Q136" s="1"/>
      <c r="R136" s="83"/>
      <c r="S136" s="1"/>
      <c r="T136" s="1"/>
      <c r="U136" s="1"/>
      <c r="V136" s="1"/>
      <c r="W136" s="1"/>
      <c r="X136" s="1"/>
      <c r="Y136" s="1"/>
      <c r="Z136" s="1"/>
      <c r="AA136" s="1"/>
      <c r="AB136" s="1"/>
      <c r="AC136" s="1"/>
      <c r="AD136" s="1"/>
      <c r="AE136" s="1"/>
      <c r="AF136" s="1"/>
      <c r="AG136" s="1"/>
      <c r="AH136" s="1"/>
      <c r="AI136" s="1"/>
    </row>
    <row r="137" spans="3:35">
      <c r="C137" s="1"/>
      <c r="D137" s="1"/>
      <c r="E137" s="1"/>
      <c r="F137" s="95"/>
      <c r="G137" s="95"/>
      <c r="H137" s="95"/>
      <c r="I137" s="77"/>
      <c r="J137" s="77"/>
      <c r="K137" s="1"/>
      <c r="L137" s="1"/>
      <c r="M137" s="1"/>
      <c r="N137" s="77"/>
      <c r="O137" s="1"/>
      <c r="P137" s="1"/>
      <c r="Q137" s="1"/>
      <c r="R137" s="83"/>
      <c r="S137" s="1"/>
      <c r="T137" s="1"/>
      <c r="U137" s="1"/>
      <c r="V137" s="1"/>
      <c r="W137" s="1"/>
      <c r="X137" s="1"/>
      <c r="Y137" s="1"/>
      <c r="Z137" s="1"/>
      <c r="AA137" s="1"/>
      <c r="AB137" s="1"/>
      <c r="AC137" s="1"/>
      <c r="AD137" s="1"/>
      <c r="AE137" s="1"/>
      <c r="AF137" s="1"/>
      <c r="AG137" s="1"/>
      <c r="AH137" s="1"/>
      <c r="AI137" s="1"/>
    </row>
    <row r="138" spans="3:35">
      <c r="C138" s="1"/>
      <c r="D138" s="1"/>
      <c r="E138" s="1"/>
      <c r="F138" s="95"/>
      <c r="G138" s="95"/>
      <c r="H138" s="95"/>
      <c r="I138" s="77"/>
      <c r="J138" s="77"/>
      <c r="K138" s="1"/>
      <c r="L138" s="1"/>
      <c r="M138" s="1"/>
      <c r="N138" s="77"/>
      <c r="O138" s="1"/>
      <c r="P138" s="1"/>
      <c r="Q138" s="1"/>
      <c r="R138" s="83"/>
      <c r="S138" s="1"/>
      <c r="T138" s="1"/>
      <c r="U138" s="1"/>
      <c r="V138" s="1"/>
      <c r="W138" s="1"/>
      <c r="X138" s="1"/>
      <c r="Y138" s="1"/>
      <c r="Z138" s="1"/>
      <c r="AA138" s="1"/>
      <c r="AB138" s="1"/>
      <c r="AC138" s="1"/>
      <c r="AD138" s="1"/>
      <c r="AE138" s="1"/>
      <c r="AF138" s="1"/>
      <c r="AG138" s="1"/>
      <c r="AH138" s="1"/>
      <c r="AI138" s="1"/>
    </row>
    <row r="139" spans="3:35">
      <c r="C139" s="1"/>
      <c r="D139" s="1"/>
      <c r="E139" s="1"/>
      <c r="F139" s="95"/>
      <c r="G139" s="95"/>
      <c r="H139" s="95"/>
      <c r="I139" s="77"/>
      <c r="J139" s="77"/>
      <c r="K139" s="1"/>
      <c r="L139" s="1"/>
      <c r="M139" s="1"/>
      <c r="N139" s="77"/>
      <c r="O139" s="1"/>
      <c r="P139" s="1"/>
      <c r="Q139" s="1"/>
      <c r="R139" s="83"/>
      <c r="S139" s="1"/>
      <c r="T139" s="1"/>
      <c r="U139" s="1"/>
      <c r="V139" s="1"/>
      <c r="W139" s="1"/>
      <c r="X139" s="1"/>
      <c r="Y139" s="1"/>
      <c r="Z139" s="1"/>
      <c r="AA139" s="1"/>
      <c r="AB139" s="1"/>
      <c r="AC139" s="1"/>
      <c r="AD139" s="1"/>
      <c r="AE139" s="1"/>
      <c r="AF139" s="1"/>
      <c r="AG139" s="1"/>
      <c r="AH139" s="1"/>
      <c r="AI139" s="1"/>
    </row>
    <row r="140" spans="3:35">
      <c r="C140" s="1"/>
      <c r="D140" s="1"/>
      <c r="E140" s="1"/>
      <c r="F140" s="95"/>
      <c r="G140" s="95"/>
      <c r="H140" s="95"/>
      <c r="I140" s="77"/>
      <c r="J140" s="77"/>
      <c r="K140" s="1"/>
      <c r="L140" s="1"/>
      <c r="M140" s="1"/>
      <c r="N140" s="77"/>
      <c r="O140" s="1"/>
      <c r="P140" s="1"/>
      <c r="Q140" s="1"/>
      <c r="R140" s="83"/>
      <c r="S140" s="1"/>
      <c r="T140" s="1"/>
      <c r="U140" s="1"/>
      <c r="V140" s="1"/>
      <c r="W140" s="1"/>
      <c r="X140" s="1"/>
      <c r="Y140" s="1"/>
      <c r="Z140" s="1"/>
      <c r="AA140" s="1"/>
      <c r="AB140" s="1"/>
      <c r="AC140" s="1"/>
      <c r="AD140" s="1"/>
      <c r="AE140" s="1"/>
      <c r="AF140" s="1"/>
      <c r="AG140" s="1"/>
      <c r="AH140" s="1"/>
      <c r="AI140" s="1"/>
    </row>
    <row r="141" spans="3:35">
      <c r="C141" s="1"/>
      <c r="D141" s="1"/>
      <c r="E141" s="1"/>
      <c r="F141" s="95"/>
      <c r="G141" s="95"/>
      <c r="H141" s="95"/>
      <c r="I141" s="77"/>
      <c r="J141" s="77"/>
      <c r="K141" s="1"/>
      <c r="L141" s="1"/>
      <c r="M141" s="1"/>
      <c r="N141" s="77"/>
      <c r="O141" s="1"/>
      <c r="P141" s="1"/>
      <c r="Q141" s="1"/>
      <c r="R141" s="83"/>
      <c r="S141" s="1"/>
      <c r="T141" s="1"/>
      <c r="U141" s="1"/>
      <c r="V141" s="1"/>
      <c r="W141" s="1"/>
      <c r="X141" s="1"/>
      <c r="Y141" s="1"/>
      <c r="Z141" s="1"/>
      <c r="AA141" s="1"/>
      <c r="AB141" s="1"/>
      <c r="AC141" s="1"/>
      <c r="AD141" s="1"/>
      <c r="AE141" s="1"/>
      <c r="AF141" s="1"/>
      <c r="AG141" s="1"/>
      <c r="AH141" s="1"/>
      <c r="AI141" s="1"/>
    </row>
    <row r="142" spans="3:35">
      <c r="C142" s="1"/>
      <c r="D142" s="1"/>
      <c r="E142" s="1"/>
      <c r="F142" s="95"/>
      <c r="G142" s="95"/>
      <c r="H142" s="95"/>
      <c r="I142" s="77"/>
      <c r="J142" s="77"/>
      <c r="K142" s="1"/>
      <c r="L142" s="1"/>
      <c r="M142" s="1"/>
      <c r="N142" s="77"/>
      <c r="O142" s="1"/>
      <c r="P142" s="1"/>
      <c r="Q142" s="1"/>
      <c r="R142" s="83"/>
      <c r="S142" s="1"/>
      <c r="T142" s="1"/>
      <c r="U142" s="1"/>
      <c r="V142" s="1"/>
      <c r="W142" s="1"/>
      <c r="X142" s="1"/>
      <c r="Y142" s="1"/>
      <c r="Z142" s="1"/>
      <c r="AA142" s="1"/>
      <c r="AB142" s="1"/>
      <c r="AC142" s="1"/>
      <c r="AD142" s="1"/>
      <c r="AE142" s="1"/>
      <c r="AF142" s="1"/>
      <c r="AG142" s="1"/>
      <c r="AH142" s="1"/>
      <c r="AI142" s="1"/>
    </row>
    <row r="143" spans="3:35">
      <c r="C143" s="1"/>
      <c r="D143" s="1"/>
      <c r="E143" s="1"/>
      <c r="F143" s="95"/>
      <c r="G143" s="95"/>
      <c r="H143" s="95"/>
      <c r="I143" s="77"/>
      <c r="J143" s="77"/>
      <c r="K143" s="1"/>
      <c r="L143" s="1"/>
      <c r="M143" s="1"/>
      <c r="N143" s="77"/>
      <c r="O143" s="1"/>
      <c r="P143" s="1"/>
      <c r="Q143" s="1"/>
      <c r="R143" s="83"/>
      <c r="S143" s="1"/>
      <c r="T143" s="1"/>
      <c r="U143" s="1"/>
      <c r="V143" s="1"/>
      <c r="W143" s="1"/>
      <c r="X143" s="1"/>
      <c r="Y143" s="1"/>
      <c r="Z143" s="1"/>
      <c r="AA143" s="1"/>
      <c r="AB143" s="1"/>
      <c r="AC143" s="1"/>
      <c r="AD143" s="1"/>
      <c r="AE143" s="1"/>
      <c r="AF143" s="1"/>
      <c r="AG143" s="1"/>
      <c r="AH143" s="1"/>
      <c r="AI143" s="1"/>
    </row>
    <row r="144" spans="3:35">
      <c r="C144" s="1"/>
      <c r="D144" s="1"/>
      <c r="E144" s="1"/>
      <c r="F144" s="95"/>
      <c r="G144" s="95"/>
      <c r="H144" s="95"/>
      <c r="I144" s="77"/>
      <c r="J144" s="77"/>
      <c r="K144" s="1"/>
      <c r="L144" s="1"/>
      <c r="M144" s="1"/>
      <c r="N144" s="77"/>
      <c r="O144" s="1"/>
      <c r="P144" s="1"/>
      <c r="Q144" s="1"/>
      <c r="R144" s="83"/>
      <c r="S144" s="1"/>
      <c r="T144" s="1"/>
      <c r="U144" s="1"/>
      <c r="V144" s="1"/>
      <c r="W144" s="1"/>
      <c r="X144" s="1"/>
      <c r="Y144" s="1"/>
      <c r="Z144" s="1"/>
      <c r="AA144" s="1"/>
      <c r="AB144" s="1"/>
      <c r="AC144" s="1"/>
      <c r="AD144" s="1"/>
      <c r="AE144" s="1"/>
      <c r="AF144" s="1"/>
      <c r="AG144" s="1"/>
      <c r="AH144" s="1"/>
      <c r="AI144" s="1"/>
    </row>
    <row r="145" spans="3:35">
      <c r="C145" s="1"/>
      <c r="D145" s="1"/>
      <c r="E145" s="1"/>
      <c r="F145" s="95"/>
      <c r="G145" s="95"/>
      <c r="H145" s="95"/>
      <c r="I145" s="77"/>
      <c r="J145" s="77"/>
      <c r="K145" s="1"/>
      <c r="L145" s="1"/>
      <c r="M145" s="1"/>
      <c r="N145" s="77"/>
      <c r="O145" s="1"/>
      <c r="P145" s="1"/>
      <c r="Q145" s="1"/>
      <c r="R145" s="83"/>
      <c r="S145" s="1"/>
      <c r="T145" s="1"/>
      <c r="U145" s="1"/>
      <c r="V145" s="1"/>
      <c r="W145" s="1"/>
      <c r="X145" s="1"/>
      <c r="Y145" s="1"/>
      <c r="Z145" s="1"/>
      <c r="AA145" s="1"/>
      <c r="AB145" s="1"/>
      <c r="AC145" s="1"/>
      <c r="AD145" s="1"/>
      <c r="AE145" s="1"/>
      <c r="AF145" s="1"/>
      <c r="AG145" s="1"/>
      <c r="AH145" s="1"/>
      <c r="AI145" s="1"/>
    </row>
    <row r="146" spans="3:35">
      <c r="C146" s="1"/>
      <c r="D146" s="1"/>
      <c r="E146" s="1"/>
      <c r="F146" s="95"/>
      <c r="G146" s="95"/>
      <c r="H146" s="95"/>
      <c r="I146" s="77"/>
      <c r="J146" s="77"/>
      <c r="K146" s="1"/>
      <c r="L146" s="1"/>
      <c r="M146" s="1"/>
      <c r="N146" s="77"/>
      <c r="O146" s="1"/>
      <c r="P146" s="1"/>
      <c r="Q146" s="1"/>
      <c r="R146" s="83"/>
      <c r="S146" s="1"/>
      <c r="T146" s="1"/>
      <c r="U146" s="1"/>
      <c r="V146" s="1"/>
      <c r="W146" s="1"/>
      <c r="X146" s="1"/>
      <c r="Y146" s="1"/>
      <c r="Z146" s="1"/>
      <c r="AA146" s="1"/>
      <c r="AB146" s="1"/>
      <c r="AC146" s="1"/>
      <c r="AD146" s="1"/>
      <c r="AE146" s="1"/>
      <c r="AF146" s="1"/>
      <c r="AG146" s="1"/>
      <c r="AH146" s="1"/>
      <c r="AI146" s="1"/>
    </row>
    <row r="147" spans="3:35">
      <c r="C147" s="1"/>
      <c r="D147" s="1"/>
      <c r="E147" s="1"/>
      <c r="F147" s="95"/>
      <c r="G147" s="95"/>
      <c r="H147" s="95"/>
      <c r="I147" s="77"/>
      <c r="J147" s="77"/>
      <c r="K147" s="1"/>
      <c r="L147" s="1"/>
      <c r="M147" s="1"/>
      <c r="N147" s="77"/>
      <c r="O147" s="1"/>
      <c r="P147" s="1"/>
      <c r="Q147" s="1"/>
      <c r="R147" s="83"/>
      <c r="S147" s="1"/>
      <c r="T147" s="1"/>
      <c r="U147" s="1"/>
      <c r="V147" s="1"/>
      <c r="W147" s="1"/>
      <c r="X147" s="1"/>
      <c r="Y147" s="1"/>
      <c r="Z147" s="1"/>
      <c r="AA147" s="1"/>
      <c r="AB147" s="1"/>
      <c r="AC147" s="1"/>
      <c r="AD147" s="1"/>
      <c r="AE147" s="1"/>
      <c r="AF147" s="1"/>
      <c r="AG147" s="1"/>
      <c r="AH147" s="1"/>
      <c r="AI147" s="1"/>
    </row>
    <row r="148" spans="3:35">
      <c r="C148" s="1"/>
      <c r="D148" s="1"/>
      <c r="E148" s="1"/>
      <c r="F148" s="95"/>
      <c r="G148" s="95"/>
      <c r="H148" s="95"/>
      <c r="I148" s="77"/>
      <c r="J148" s="77"/>
      <c r="K148" s="1"/>
      <c r="L148" s="1"/>
      <c r="M148" s="1"/>
      <c r="N148" s="77"/>
      <c r="O148" s="1"/>
      <c r="P148" s="1"/>
      <c r="Q148" s="1"/>
      <c r="R148" s="83"/>
      <c r="S148" s="1"/>
      <c r="T148" s="1"/>
      <c r="U148" s="1"/>
      <c r="V148" s="1"/>
      <c r="W148" s="1"/>
      <c r="X148" s="1"/>
      <c r="Y148" s="1"/>
      <c r="Z148" s="1"/>
      <c r="AA148" s="1"/>
      <c r="AB148" s="1"/>
      <c r="AC148" s="1"/>
      <c r="AD148" s="1"/>
      <c r="AE148" s="1"/>
      <c r="AF148" s="1"/>
      <c r="AG148" s="1"/>
      <c r="AH148" s="1"/>
      <c r="AI148" s="1"/>
    </row>
    <row r="149" spans="3:35">
      <c r="C149" s="1"/>
      <c r="D149" s="1"/>
      <c r="E149" s="1"/>
      <c r="F149" s="95"/>
      <c r="G149" s="95"/>
      <c r="H149" s="95"/>
      <c r="I149" s="77"/>
      <c r="J149" s="77"/>
      <c r="K149" s="1"/>
      <c r="L149" s="1"/>
      <c r="M149" s="1"/>
      <c r="N149" s="77"/>
      <c r="O149" s="1"/>
      <c r="P149" s="1"/>
      <c r="Q149" s="1"/>
      <c r="R149" s="83"/>
      <c r="S149" s="1"/>
      <c r="T149" s="1"/>
      <c r="U149" s="1"/>
      <c r="V149" s="1"/>
      <c r="W149" s="1"/>
      <c r="X149" s="1"/>
      <c r="Y149" s="1"/>
      <c r="Z149" s="1"/>
      <c r="AA149" s="1"/>
      <c r="AB149" s="1"/>
      <c r="AC149" s="1"/>
      <c r="AD149" s="1"/>
      <c r="AE149" s="1"/>
      <c r="AF149" s="1"/>
      <c r="AG149" s="1"/>
      <c r="AH149" s="1"/>
      <c r="AI149" s="1"/>
    </row>
    <row r="150" spans="3:35">
      <c r="C150" s="1"/>
      <c r="D150" s="1"/>
      <c r="E150" s="1"/>
      <c r="F150" s="95"/>
      <c r="G150" s="95"/>
      <c r="H150" s="95"/>
      <c r="I150" s="77"/>
      <c r="J150" s="77"/>
      <c r="K150" s="1"/>
      <c r="L150" s="1"/>
      <c r="M150" s="1"/>
      <c r="N150" s="77"/>
      <c r="O150" s="1"/>
      <c r="P150" s="1"/>
      <c r="Q150" s="1"/>
      <c r="R150" s="83"/>
      <c r="S150" s="1"/>
      <c r="T150" s="1"/>
      <c r="U150" s="1"/>
      <c r="V150" s="1"/>
      <c r="W150" s="1"/>
      <c r="X150" s="1"/>
      <c r="Y150" s="1"/>
      <c r="Z150" s="1"/>
      <c r="AA150" s="1"/>
      <c r="AB150" s="1"/>
      <c r="AC150" s="1"/>
      <c r="AD150" s="1"/>
      <c r="AE150" s="1"/>
      <c r="AF150" s="1"/>
      <c r="AG150" s="1"/>
      <c r="AH150" s="1"/>
      <c r="AI150" s="1"/>
    </row>
    <row r="151" spans="3:35">
      <c r="C151" s="1"/>
      <c r="D151" s="1"/>
      <c r="E151" s="1"/>
      <c r="F151" s="95"/>
      <c r="G151" s="95"/>
      <c r="H151" s="95"/>
      <c r="I151" s="77"/>
      <c r="J151" s="77"/>
      <c r="K151" s="1"/>
      <c r="L151" s="1"/>
      <c r="M151" s="1"/>
      <c r="N151" s="77"/>
      <c r="O151" s="1"/>
      <c r="P151" s="1"/>
      <c r="Q151" s="1"/>
      <c r="R151" s="83"/>
      <c r="S151" s="1"/>
      <c r="T151" s="1"/>
      <c r="U151" s="1"/>
      <c r="V151" s="1"/>
      <c r="W151" s="1"/>
      <c r="X151" s="1"/>
      <c r="Y151" s="1"/>
      <c r="Z151" s="1"/>
      <c r="AA151" s="1"/>
      <c r="AB151" s="1"/>
      <c r="AC151" s="1"/>
      <c r="AD151" s="1"/>
      <c r="AE151" s="1"/>
      <c r="AF151" s="1"/>
      <c r="AG151" s="1"/>
      <c r="AH151" s="1"/>
      <c r="AI151" s="1"/>
    </row>
    <row r="152" spans="3:35">
      <c r="C152" s="1"/>
      <c r="D152" s="1"/>
      <c r="E152" s="1"/>
      <c r="F152" s="95"/>
      <c r="G152" s="95"/>
      <c r="H152" s="95"/>
      <c r="I152" s="77"/>
      <c r="J152" s="77"/>
      <c r="K152" s="1"/>
      <c r="L152" s="1"/>
      <c r="M152" s="1"/>
      <c r="N152" s="77"/>
      <c r="O152" s="1"/>
      <c r="P152" s="1"/>
      <c r="Q152" s="1"/>
      <c r="R152" s="83"/>
      <c r="S152" s="1"/>
      <c r="T152" s="1"/>
      <c r="U152" s="1"/>
      <c r="V152" s="1"/>
      <c r="W152" s="1"/>
      <c r="X152" s="1"/>
      <c r="Y152" s="1"/>
      <c r="Z152" s="1"/>
      <c r="AA152" s="1"/>
      <c r="AB152" s="1"/>
      <c r="AC152" s="1"/>
      <c r="AD152" s="1"/>
      <c r="AE152" s="1"/>
      <c r="AF152" s="1"/>
      <c r="AG152" s="1"/>
      <c r="AH152" s="1"/>
      <c r="AI152" s="1"/>
    </row>
    <row r="153" spans="3:35">
      <c r="C153" s="1"/>
      <c r="D153" s="1"/>
      <c r="E153" s="1"/>
      <c r="F153" s="95"/>
      <c r="G153" s="95"/>
      <c r="H153" s="95"/>
      <c r="I153" s="77"/>
      <c r="J153" s="77"/>
      <c r="K153" s="1"/>
      <c r="L153" s="1"/>
      <c r="M153" s="1"/>
      <c r="N153" s="77"/>
      <c r="O153" s="1"/>
      <c r="P153" s="1"/>
      <c r="Q153" s="1"/>
      <c r="R153" s="83"/>
      <c r="S153" s="1"/>
      <c r="T153" s="1"/>
      <c r="U153" s="1"/>
      <c r="V153" s="1"/>
      <c r="W153" s="1"/>
      <c r="X153" s="1"/>
      <c r="Y153" s="1"/>
      <c r="Z153" s="1"/>
      <c r="AA153" s="1"/>
      <c r="AB153" s="1"/>
      <c r="AC153" s="1"/>
      <c r="AD153" s="1"/>
      <c r="AE153" s="1"/>
      <c r="AF153" s="1"/>
      <c r="AG153" s="1"/>
      <c r="AH153" s="1"/>
      <c r="AI153" s="1"/>
    </row>
    <row r="154" spans="3:35">
      <c r="C154" s="1"/>
      <c r="D154" s="1"/>
      <c r="E154" s="1"/>
      <c r="F154" s="95"/>
      <c r="G154" s="95"/>
      <c r="H154" s="95"/>
      <c r="I154" s="77"/>
      <c r="J154" s="77"/>
      <c r="K154" s="1"/>
      <c r="L154" s="1"/>
      <c r="M154" s="1"/>
      <c r="N154" s="77"/>
      <c r="O154" s="1"/>
      <c r="P154" s="1"/>
      <c r="Q154" s="1"/>
      <c r="R154" s="83"/>
      <c r="S154" s="1"/>
      <c r="T154" s="1"/>
      <c r="U154" s="1"/>
      <c r="V154" s="1"/>
      <c r="W154" s="1"/>
      <c r="X154" s="1"/>
      <c r="Y154" s="1"/>
      <c r="Z154" s="1"/>
      <c r="AA154" s="1"/>
      <c r="AB154" s="1"/>
      <c r="AC154" s="1"/>
      <c r="AD154" s="1"/>
      <c r="AE154" s="1"/>
      <c r="AF154" s="1"/>
      <c r="AG154" s="1"/>
      <c r="AH154" s="1"/>
      <c r="AI154" s="1"/>
    </row>
    <row r="155" spans="3:35">
      <c r="C155" s="1"/>
      <c r="D155" s="1"/>
      <c r="E155" s="1"/>
      <c r="F155" s="95"/>
      <c r="G155" s="95"/>
      <c r="H155" s="95"/>
      <c r="I155" s="77"/>
      <c r="J155" s="77"/>
      <c r="K155" s="1"/>
      <c r="L155" s="1"/>
      <c r="M155" s="1"/>
      <c r="N155" s="77"/>
      <c r="O155" s="1"/>
      <c r="P155" s="1"/>
      <c r="Q155" s="1"/>
      <c r="R155" s="83"/>
      <c r="S155" s="1"/>
      <c r="T155" s="1"/>
      <c r="U155" s="1"/>
      <c r="V155" s="1"/>
      <c r="W155" s="1"/>
      <c r="X155" s="1"/>
      <c r="Y155" s="1"/>
      <c r="Z155" s="1"/>
      <c r="AA155" s="1"/>
      <c r="AB155" s="1"/>
      <c r="AC155" s="1"/>
      <c r="AD155" s="1"/>
      <c r="AE155" s="1"/>
      <c r="AF155" s="1"/>
      <c r="AG155" s="1"/>
      <c r="AH155" s="1"/>
      <c r="AI155" s="1"/>
    </row>
    <row r="156" spans="3:35">
      <c r="C156" s="1"/>
      <c r="D156" s="1"/>
      <c r="E156" s="1"/>
      <c r="F156" s="95"/>
      <c r="G156" s="95"/>
      <c r="H156" s="95"/>
      <c r="I156" s="77"/>
      <c r="J156" s="77"/>
      <c r="K156" s="1"/>
      <c r="L156" s="1"/>
      <c r="M156" s="1"/>
      <c r="N156" s="77"/>
      <c r="O156" s="1"/>
      <c r="P156" s="1"/>
      <c r="Q156" s="1"/>
      <c r="R156" s="83"/>
      <c r="S156" s="1"/>
      <c r="T156" s="1"/>
      <c r="U156" s="1"/>
      <c r="V156" s="1"/>
      <c r="W156" s="1"/>
      <c r="X156" s="1"/>
      <c r="Y156" s="1"/>
      <c r="Z156" s="1"/>
      <c r="AA156" s="1"/>
      <c r="AB156" s="1"/>
      <c r="AC156" s="1"/>
      <c r="AD156" s="1"/>
      <c r="AE156" s="1"/>
      <c r="AF156" s="1"/>
      <c r="AG156" s="1"/>
      <c r="AH156" s="1"/>
      <c r="AI156" s="1"/>
    </row>
    <row r="157" spans="3:35">
      <c r="C157" s="1"/>
      <c r="D157" s="1"/>
      <c r="E157" s="1"/>
      <c r="F157" s="95"/>
      <c r="G157" s="95"/>
      <c r="H157" s="95"/>
      <c r="I157" s="77"/>
      <c r="J157" s="77"/>
      <c r="K157" s="1"/>
      <c r="L157" s="1"/>
      <c r="M157" s="1"/>
      <c r="N157" s="77"/>
      <c r="O157" s="1"/>
      <c r="P157" s="1"/>
      <c r="Q157" s="1"/>
      <c r="R157" s="83"/>
      <c r="S157" s="1"/>
      <c r="T157" s="1"/>
      <c r="U157" s="1"/>
      <c r="V157" s="1"/>
      <c r="W157" s="1"/>
      <c r="X157" s="1"/>
      <c r="Y157" s="1"/>
      <c r="Z157" s="1"/>
      <c r="AA157" s="1"/>
      <c r="AB157" s="1"/>
      <c r="AC157" s="1"/>
      <c r="AD157" s="1"/>
      <c r="AE157" s="1"/>
      <c r="AF157" s="1"/>
      <c r="AG157" s="1"/>
      <c r="AH157" s="1"/>
      <c r="AI157" s="1"/>
    </row>
    <row r="158" spans="3:35">
      <c r="C158" s="1"/>
      <c r="D158" s="1"/>
      <c r="E158" s="1"/>
      <c r="F158" s="95"/>
      <c r="G158" s="95"/>
      <c r="H158" s="95"/>
      <c r="I158" s="77"/>
      <c r="J158" s="77"/>
      <c r="K158" s="1"/>
      <c r="L158" s="1"/>
      <c r="M158" s="1"/>
      <c r="N158" s="77"/>
      <c r="O158" s="1"/>
      <c r="P158" s="1"/>
      <c r="Q158" s="1"/>
      <c r="R158" s="83"/>
      <c r="S158" s="1"/>
      <c r="T158" s="1"/>
      <c r="U158" s="1"/>
      <c r="V158" s="1"/>
      <c r="W158" s="1"/>
      <c r="X158" s="1"/>
      <c r="Y158" s="1"/>
      <c r="Z158" s="1"/>
      <c r="AA158" s="1"/>
      <c r="AB158" s="1"/>
      <c r="AC158" s="1"/>
      <c r="AD158" s="1"/>
      <c r="AE158" s="1"/>
      <c r="AF158" s="1"/>
      <c r="AG158" s="1"/>
      <c r="AH158" s="1"/>
      <c r="AI158" s="1"/>
    </row>
    <row r="159" spans="3:35">
      <c r="C159" s="1"/>
      <c r="D159" s="1"/>
      <c r="E159" s="1"/>
      <c r="F159" s="95"/>
      <c r="G159" s="95"/>
      <c r="H159" s="95"/>
      <c r="I159" s="77"/>
      <c r="J159" s="77"/>
      <c r="K159" s="1"/>
      <c r="L159" s="1"/>
      <c r="M159" s="1"/>
      <c r="N159" s="77"/>
      <c r="O159" s="1"/>
      <c r="P159" s="1"/>
      <c r="Q159" s="1"/>
      <c r="R159" s="83"/>
      <c r="S159" s="1"/>
      <c r="T159" s="1"/>
      <c r="U159" s="1"/>
      <c r="V159" s="1"/>
      <c r="W159" s="1"/>
      <c r="X159" s="1"/>
      <c r="Y159" s="1"/>
      <c r="Z159" s="1"/>
      <c r="AA159" s="1"/>
      <c r="AB159" s="1"/>
      <c r="AC159" s="1"/>
      <c r="AD159" s="1"/>
      <c r="AE159" s="1"/>
      <c r="AF159" s="1"/>
      <c r="AG159" s="1"/>
      <c r="AH159" s="1"/>
      <c r="AI159" s="1"/>
    </row>
    <row r="160" spans="3:35">
      <c r="C160" s="1"/>
      <c r="D160" s="1"/>
      <c r="E160" s="1"/>
      <c r="F160" s="95"/>
      <c r="G160" s="95"/>
      <c r="H160" s="95"/>
      <c r="I160" s="77"/>
      <c r="J160" s="77"/>
      <c r="K160" s="1"/>
      <c r="L160" s="1"/>
      <c r="M160" s="1"/>
      <c r="N160" s="77"/>
      <c r="O160" s="1"/>
      <c r="P160" s="1"/>
      <c r="Q160" s="1"/>
      <c r="R160" s="83"/>
      <c r="S160" s="1"/>
      <c r="T160" s="1"/>
      <c r="U160" s="1"/>
      <c r="V160" s="1"/>
      <c r="W160" s="1"/>
      <c r="X160" s="1"/>
      <c r="Y160" s="1"/>
      <c r="Z160" s="1"/>
      <c r="AA160" s="1"/>
      <c r="AB160" s="1"/>
      <c r="AC160" s="1"/>
      <c r="AD160" s="1"/>
      <c r="AE160" s="1"/>
      <c r="AF160" s="1"/>
      <c r="AG160" s="1"/>
      <c r="AH160" s="1"/>
      <c r="AI160" s="1"/>
    </row>
    <row r="161" spans="3:35">
      <c r="C161" s="1"/>
      <c r="D161" s="1"/>
      <c r="E161" s="1"/>
      <c r="F161" s="95"/>
      <c r="G161" s="95"/>
      <c r="H161" s="95"/>
      <c r="I161" s="77"/>
      <c r="J161" s="77"/>
      <c r="K161" s="1"/>
      <c r="L161" s="1"/>
      <c r="M161" s="1"/>
      <c r="N161" s="77"/>
      <c r="O161" s="1"/>
      <c r="P161" s="1"/>
      <c r="Q161" s="1"/>
      <c r="R161" s="83"/>
      <c r="S161" s="1"/>
      <c r="T161" s="1"/>
      <c r="U161" s="1"/>
      <c r="V161" s="1"/>
      <c r="W161" s="1"/>
      <c r="X161" s="1"/>
      <c r="Y161" s="1"/>
      <c r="Z161" s="1"/>
      <c r="AA161" s="1"/>
      <c r="AB161" s="1"/>
      <c r="AC161" s="1"/>
      <c r="AD161" s="1"/>
      <c r="AE161" s="1"/>
      <c r="AF161" s="1"/>
      <c r="AG161" s="1"/>
      <c r="AH161" s="1"/>
      <c r="AI161" s="1"/>
    </row>
    <row r="162" spans="3:35">
      <c r="C162" s="1"/>
      <c r="D162" s="1"/>
      <c r="E162" s="1"/>
      <c r="F162" s="95"/>
      <c r="G162" s="95"/>
      <c r="H162" s="95"/>
      <c r="I162" s="77"/>
      <c r="J162" s="77"/>
      <c r="K162" s="1"/>
      <c r="L162" s="1"/>
      <c r="M162" s="1"/>
      <c r="N162" s="77"/>
      <c r="O162" s="1"/>
      <c r="P162" s="1"/>
      <c r="Q162" s="1"/>
      <c r="R162" s="83"/>
      <c r="S162" s="1"/>
      <c r="T162" s="1"/>
      <c r="U162" s="1"/>
      <c r="V162" s="1"/>
      <c r="W162" s="1"/>
      <c r="X162" s="1"/>
      <c r="Y162" s="1"/>
      <c r="Z162" s="1"/>
      <c r="AA162" s="1"/>
      <c r="AB162" s="1"/>
      <c r="AC162" s="1"/>
      <c r="AD162" s="1"/>
      <c r="AE162" s="1"/>
      <c r="AF162" s="1"/>
      <c r="AG162" s="1"/>
      <c r="AH162" s="1"/>
      <c r="AI162" s="1"/>
    </row>
    <row r="163" spans="3:35">
      <c r="C163" s="1"/>
      <c r="D163" s="1"/>
      <c r="E163" s="1"/>
      <c r="F163" s="95"/>
      <c r="G163" s="95"/>
      <c r="H163" s="95"/>
      <c r="I163" s="77"/>
      <c r="J163" s="77"/>
      <c r="K163" s="1"/>
      <c r="L163" s="1"/>
      <c r="M163" s="1"/>
      <c r="N163" s="77"/>
      <c r="O163" s="1"/>
      <c r="P163" s="1"/>
      <c r="Q163" s="1"/>
      <c r="R163" s="83"/>
      <c r="S163" s="1"/>
      <c r="T163" s="1"/>
      <c r="U163" s="1"/>
      <c r="V163" s="1"/>
      <c r="W163" s="1"/>
      <c r="X163" s="1"/>
      <c r="Y163" s="1"/>
      <c r="Z163" s="1"/>
      <c r="AA163" s="1"/>
      <c r="AB163" s="1"/>
      <c r="AC163" s="1"/>
      <c r="AD163" s="1"/>
      <c r="AE163" s="1"/>
      <c r="AF163" s="1"/>
      <c r="AG163" s="1"/>
      <c r="AH163" s="1"/>
      <c r="AI163" s="1"/>
    </row>
    <row r="164" spans="3:35">
      <c r="C164" s="1"/>
      <c r="D164" s="1"/>
      <c r="E164" s="1"/>
      <c r="F164" s="95"/>
      <c r="G164" s="95"/>
      <c r="H164" s="95"/>
      <c r="I164" s="77"/>
      <c r="J164" s="77"/>
      <c r="K164" s="1"/>
      <c r="L164" s="1"/>
      <c r="M164" s="1"/>
      <c r="N164" s="77"/>
      <c r="O164" s="1"/>
      <c r="P164" s="1"/>
      <c r="Q164" s="1"/>
      <c r="R164" s="83"/>
      <c r="S164" s="1"/>
      <c r="T164" s="1"/>
      <c r="U164" s="1"/>
      <c r="V164" s="1"/>
      <c r="W164" s="1"/>
      <c r="X164" s="1"/>
      <c r="Y164" s="1"/>
      <c r="Z164" s="1"/>
      <c r="AA164" s="1"/>
      <c r="AB164" s="1"/>
      <c r="AC164" s="1"/>
      <c r="AD164" s="1"/>
      <c r="AE164" s="1"/>
      <c r="AF164" s="1"/>
      <c r="AG164" s="1"/>
      <c r="AH164" s="1"/>
      <c r="AI164" s="1"/>
    </row>
    <row r="165" spans="3:35">
      <c r="C165" s="1"/>
      <c r="D165" s="1"/>
      <c r="E165" s="1"/>
      <c r="F165" s="95"/>
      <c r="G165" s="95"/>
      <c r="H165" s="95"/>
      <c r="I165" s="77"/>
      <c r="J165" s="77"/>
      <c r="K165" s="1"/>
      <c r="L165" s="1"/>
      <c r="M165" s="1"/>
      <c r="N165" s="77"/>
      <c r="O165" s="1"/>
      <c r="P165" s="1"/>
      <c r="Q165" s="1"/>
      <c r="R165" s="83"/>
      <c r="S165" s="1"/>
      <c r="T165" s="1"/>
      <c r="U165" s="1"/>
      <c r="V165" s="1"/>
      <c r="W165" s="1"/>
      <c r="X165" s="1"/>
      <c r="Y165" s="1"/>
      <c r="Z165" s="1"/>
      <c r="AA165" s="1"/>
      <c r="AB165" s="1"/>
      <c r="AC165" s="1"/>
      <c r="AD165" s="1"/>
      <c r="AE165" s="1"/>
      <c r="AF165" s="1"/>
      <c r="AG165" s="1"/>
      <c r="AH165" s="1"/>
      <c r="AI165" s="1"/>
    </row>
    <row r="166" spans="3:35">
      <c r="C166" s="1"/>
      <c r="D166" s="1"/>
      <c r="E166" s="1"/>
      <c r="F166" s="95"/>
      <c r="G166" s="95"/>
      <c r="H166" s="95"/>
      <c r="I166" s="77"/>
      <c r="J166" s="77"/>
      <c r="K166" s="1"/>
      <c r="L166" s="1"/>
      <c r="M166" s="1"/>
      <c r="N166" s="77"/>
      <c r="O166" s="1"/>
      <c r="P166" s="1"/>
      <c r="Q166" s="1"/>
      <c r="R166" s="83"/>
      <c r="S166" s="1"/>
      <c r="T166" s="1"/>
      <c r="U166" s="1"/>
      <c r="V166" s="1"/>
      <c r="W166" s="1"/>
      <c r="X166" s="1"/>
      <c r="Y166" s="1"/>
      <c r="Z166" s="1"/>
      <c r="AA166" s="1"/>
      <c r="AB166" s="1"/>
      <c r="AC166" s="1"/>
      <c r="AD166" s="1"/>
      <c r="AE166" s="1"/>
      <c r="AF166" s="1"/>
      <c r="AG166" s="1"/>
      <c r="AH166" s="1"/>
      <c r="AI166" s="1"/>
    </row>
    <row r="167" spans="3:35">
      <c r="C167" s="1"/>
      <c r="D167" s="1"/>
      <c r="E167" s="1"/>
      <c r="F167" s="95"/>
      <c r="G167" s="95"/>
      <c r="H167" s="95"/>
      <c r="I167" s="77"/>
      <c r="J167" s="77"/>
      <c r="K167" s="1"/>
      <c r="L167" s="1"/>
      <c r="M167" s="1"/>
      <c r="N167" s="77"/>
      <c r="O167" s="1"/>
      <c r="P167" s="1"/>
      <c r="Q167" s="1"/>
      <c r="R167" s="83"/>
      <c r="S167" s="1"/>
      <c r="T167" s="1"/>
      <c r="U167" s="1"/>
      <c r="V167" s="1"/>
      <c r="W167" s="1"/>
      <c r="X167" s="1"/>
      <c r="Y167" s="1"/>
      <c r="Z167" s="1"/>
      <c r="AA167" s="1"/>
      <c r="AB167" s="1"/>
      <c r="AC167" s="1"/>
      <c r="AD167" s="1"/>
      <c r="AE167" s="1"/>
      <c r="AF167" s="1"/>
      <c r="AG167" s="1"/>
      <c r="AH167" s="1"/>
      <c r="AI167" s="1"/>
    </row>
    <row r="168" spans="3:35">
      <c r="C168" s="1"/>
      <c r="D168" s="1"/>
      <c r="E168" s="1"/>
      <c r="F168" s="95"/>
      <c r="G168" s="95"/>
      <c r="H168" s="95"/>
      <c r="I168" s="77"/>
      <c r="J168" s="77"/>
      <c r="K168" s="1"/>
      <c r="L168" s="1"/>
      <c r="M168" s="1"/>
      <c r="N168" s="77"/>
      <c r="O168" s="1"/>
      <c r="P168" s="1"/>
      <c r="Q168" s="1"/>
      <c r="R168" s="83"/>
      <c r="S168" s="1"/>
      <c r="T168" s="1"/>
      <c r="U168" s="1"/>
      <c r="V168" s="1"/>
      <c r="W168" s="1"/>
      <c r="X168" s="1"/>
      <c r="Y168" s="1"/>
      <c r="Z168" s="1"/>
      <c r="AA168" s="1"/>
      <c r="AB168" s="1"/>
      <c r="AC168" s="1"/>
      <c r="AD168" s="1"/>
      <c r="AE168" s="1"/>
      <c r="AF168" s="1"/>
      <c r="AG168" s="1"/>
      <c r="AH168" s="1"/>
      <c r="AI168" s="1"/>
    </row>
    <row r="169" spans="3:35">
      <c r="C169" s="1"/>
      <c r="D169" s="1"/>
      <c r="E169" s="1"/>
      <c r="F169" s="95"/>
      <c r="G169" s="95"/>
      <c r="H169" s="95"/>
      <c r="I169" s="77"/>
      <c r="J169" s="77"/>
      <c r="K169" s="1"/>
      <c r="L169" s="1"/>
      <c r="M169" s="1"/>
      <c r="N169" s="77"/>
      <c r="O169" s="1"/>
      <c r="P169" s="1"/>
      <c r="Q169" s="1"/>
      <c r="R169" s="83"/>
      <c r="S169" s="1"/>
      <c r="T169" s="1"/>
      <c r="U169" s="1"/>
      <c r="V169" s="1"/>
      <c r="W169" s="1"/>
      <c r="X169" s="1"/>
      <c r="Y169" s="1"/>
      <c r="Z169" s="1"/>
      <c r="AA169" s="1"/>
      <c r="AB169" s="1"/>
      <c r="AC169" s="1"/>
      <c r="AD169" s="1"/>
      <c r="AE169" s="1"/>
      <c r="AF169" s="1"/>
      <c r="AG169" s="1"/>
      <c r="AH169" s="1"/>
      <c r="AI169" s="1"/>
    </row>
    <row r="170" spans="3:35">
      <c r="C170" s="1"/>
      <c r="D170" s="1"/>
      <c r="E170" s="1"/>
      <c r="F170" s="95"/>
      <c r="G170" s="95"/>
      <c r="H170" s="95"/>
      <c r="I170" s="77"/>
      <c r="J170" s="77"/>
      <c r="K170" s="1"/>
      <c r="L170" s="1"/>
      <c r="M170" s="1"/>
      <c r="N170" s="77"/>
      <c r="O170" s="1"/>
      <c r="P170" s="1"/>
      <c r="Q170" s="1"/>
      <c r="R170" s="83"/>
      <c r="S170" s="1"/>
      <c r="T170" s="1"/>
      <c r="U170" s="1"/>
      <c r="V170" s="1"/>
      <c r="W170" s="1"/>
      <c r="X170" s="1"/>
      <c r="Y170" s="1"/>
      <c r="Z170" s="1"/>
      <c r="AA170" s="1"/>
      <c r="AB170" s="1"/>
      <c r="AC170" s="1"/>
      <c r="AD170" s="1"/>
      <c r="AE170" s="1"/>
      <c r="AF170" s="1"/>
      <c r="AG170" s="1"/>
      <c r="AH170" s="1"/>
      <c r="AI170" s="1"/>
    </row>
    <row r="171" spans="3:35">
      <c r="C171" s="1"/>
      <c r="D171" s="1"/>
      <c r="E171" s="1"/>
      <c r="F171" s="95"/>
      <c r="G171" s="95"/>
      <c r="H171" s="95"/>
      <c r="I171" s="77"/>
      <c r="J171" s="77"/>
      <c r="K171" s="1"/>
      <c r="L171" s="1"/>
      <c r="M171" s="1"/>
      <c r="N171" s="77"/>
      <c r="O171" s="1"/>
      <c r="P171" s="1"/>
      <c r="Q171" s="1"/>
      <c r="R171" s="83"/>
      <c r="S171" s="1"/>
      <c r="T171" s="1"/>
      <c r="U171" s="1"/>
      <c r="V171" s="1"/>
      <c r="W171" s="1"/>
      <c r="X171" s="1"/>
      <c r="Y171" s="1"/>
      <c r="Z171" s="1"/>
      <c r="AA171" s="1"/>
      <c r="AB171" s="1"/>
      <c r="AC171" s="1"/>
      <c r="AD171" s="1"/>
      <c r="AE171" s="1"/>
      <c r="AF171" s="1"/>
      <c r="AG171" s="1"/>
      <c r="AH171" s="1"/>
      <c r="AI171" s="1"/>
    </row>
    <row r="172" spans="3:35">
      <c r="C172" s="1"/>
      <c r="D172" s="1"/>
      <c r="E172" s="1"/>
      <c r="F172" s="95"/>
      <c r="G172" s="95"/>
      <c r="H172" s="95"/>
      <c r="I172" s="77"/>
      <c r="J172" s="77"/>
      <c r="K172" s="1"/>
      <c r="L172" s="1"/>
      <c r="M172" s="1"/>
      <c r="N172" s="77"/>
      <c r="O172" s="1"/>
      <c r="P172" s="1"/>
      <c r="Q172" s="1"/>
      <c r="R172" s="83"/>
      <c r="S172" s="1"/>
      <c r="T172" s="1"/>
      <c r="U172" s="1"/>
      <c r="V172" s="1"/>
      <c r="W172" s="1"/>
      <c r="X172" s="1"/>
      <c r="Y172" s="1"/>
      <c r="Z172" s="1"/>
      <c r="AA172" s="1"/>
      <c r="AB172" s="1"/>
      <c r="AC172" s="1"/>
      <c r="AD172" s="1"/>
      <c r="AE172" s="1"/>
      <c r="AF172" s="1"/>
      <c r="AG172" s="1"/>
      <c r="AH172" s="1"/>
      <c r="AI172" s="1"/>
    </row>
    <row r="173" spans="3:35">
      <c r="C173" s="1"/>
      <c r="D173" s="1"/>
      <c r="E173" s="1"/>
      <c r="F173" s="95"/>
      <c r="G173" s="95"/>
      <c r="H173" s="95"/>
      <c r="I173" s="77"/>
      <c r="J173" s="77"/>
      <c r="K173" s="1"/>
      <c r="L173" s="1"/>
      <c r="M173" s="1"/>
      <c r="N173" s="77"/>
      <c r="O173" s="1"/>
      <c r="P173" s="1"/>
      <c r="Q173" s="1"/>
      <c r="R173" s="83"/>
      <c r="S173" s="1"/>
      <c r="T173" s="1"/>
      <c r="U173" s="1"/>
      <c r="V173" s="1"/>
      <c r="W173" s="1"/>
      <c r="X173" s="1"/>
      <c r="Y173" s="1"/>
      <c r="Z173" s="1"/>
      <c r="AA173" s="1"/>
      <c r="AB173" s="1"/>
      <c r="AC173" s="1"/>
      <c r="AD173" s="1"/>
      <c r="AE173" s="1"/>
      <c r="AF173" s="1"/>
      <c r="AG173" s="1"/>
      <c r="AH173" s="1"/>
      <c r="AI173" s="1"/>
    </row>
    <row r="174" spans="3:35">
      <c r="C174" s="1"/>
      <c r="D174" s="1"/>
      <c r="E174" s="1"/>
      <c r="F174" s="95"/>
      <c r="G174" s="95"/>
      <c r="H174" s="95"/>
      <c r="I174" s="77"/>
      <c r="J174" s="77"/>
      <c r="K174" s="1"/>
      <c r="L174" s="1"/>
      <c r="M174" s="1"/>
      <c r="N174" s="77"/>
      <c r="O174" s="1"/>
      <c r="P174" s="1"/>
      <c r="Q174" s="1"/>
      <c r="R174" s="83"/>
      <c r="S174" s="1"/>
      <c r="T174" s="1"/>
      <c r="U174" s="1"/>
      <c r="V174" s="1"/>
      <c r="W174" s="1"/>
      <c r="X174" s="1"/>
      <c r="Y174" s="1"/>
      <c r="Z174" s="1"/>
      <c r="AA174" s="1"/>
      <c r="AB174" s="1"/>
      <c r="AC174" s="1"/>
      <c r="AD174" s="1"/>
      <c r="AE174" s="1"/>
      <c r="AF174" s="1"/>
      <c r="AG174" s="1"/>
      <c r="AH174" s="1"/>
      <c r="AI174" s="1"/>
    </row>
    <row r="175" spans="3:35">
      <c r="C175" s="1"/>
      <c r="D175" s="1"/>
      <c r="E175" s="1"/>
      <c r="F175" s="95"/>
      <c r="G175" s="95"/>
      <c r="H175" s="95"/>
      <c r="I175" s="77"/>
      <c r="J175" s="77"/>
      <c r="K175" s="1"/>
      <c r="L175" s="1"/>
      <c r="M175" s="1"/>
      <c r="N175" s="77"/>
      <c r="O175" s="1"/>
      <c r="P175" s="1"/>
      <c r="Q175" s="1"/>
      <c r="R175" s="83"/>
      <c r="S175" s="1"/>
      <c r="T175" s="1"/>
      <c r="U175" s="1"/>
      <c r="V175" s="1"/>
      <c r="W175" s="1"/>
      <c r="X175" s="1"/>
      <c r="Y175" s="1"/>
      <c r="Z175" s="1"/>
      <c r="AA175" s="1"/>
      <c r="AB175" s="1"/>
      <c r="AC175" s="1"/>
      <c r="AD175" s="1"/>
      <c r="AE175" s="1"/>
      <c r="AF175" s="1"/>
      <c r="AG175" s="1"/>
      <c r="AH175" s="1"/>
      <c r="AI175" s="1"/>
    </row>
    <row r="176" spans="3:35">
      <c r="C176" s="1"/>
      <c r="D176" s="1"/>
      <c r="E176" s="1"/>
      <c r="F176" s="95"/>
      <c r="G176" s="95"/>
      <c r="H176" s="95"/>
      <c r="I176" s="77"/>
      <c r="J176" s="77"/>
      <c r="K176" s="1"/>
      <c r="L176" s="1"/>
      <c r="M176" s="1"/>
      <c r="N176" s="77"/>
      <c r="O176" s="1"/>
      <c r="P176" s="1"/>
      <c r="Q176" s="1"/>
      <c r="R176" s="83"/>
      <c r="S176" s="1"/>
      <c r="T176" s="1"/>
      <c r="U176" s="1"/>
      <c r="V176" s="1"/>
      <c r="W176" s="1"/>
      <c r="X176" s="1"/>
      <c r="Y176" s="1"/>
      <c r="Z176" s="1"/>
      <c r="AA176" s="1"/>
      <c r="AB176" s="1"/>
      <c r="AC176" s="1"/>
      <c r="AD176" s="1"/>
      <c r="AE176" s="1"/>
      <c r="AF176" s="1"/>
      <c r="AG176" s="1"/>
      <c r="AH176" s="1"/>
      <c r="AI176" s="1"/>
    </row>
    <row r="177" spans="3:35">
      <c r="C177" s="1"/>
      <c r="D177" s="1"/>
      <c r="E177" s="1"/>
      <c r="F177" s="95"/>
      <c r="G177" s="95"/>
      <c r="H177" s="95"/>
      <c r="I177" s="77"/>
      <c r="J177" s="77"/>
      <c r="K177" s="1"/>
      <c r="L177" s="1"/>
      <c r="M177" s="1"/>
      <c r="N177" s="77"/>
      <c r="O177" s="1"/>
      <c r="P177" s="1"/>
      <c r="Q177" s="1"/>
      <c r="R177" s="83"/>
      <c r="S177" s="1"/>
      <c r="T177" s="1"/>
      <c r="U177" s="1"/>
      <c r="V177" s="1"/>
      <c r="W177" s="1"/>
      <c r="X177" s="1"/>
      <c r="Y177" s="1"/>
      <c r="Z177" s="1"/>
      <c r="AA177" s="1"/>
      <c r="AB177" s="1"/>
      <c r="AC177" s="1"/>
      <c r="AD177" s="1"/>
      <c r="AE177" s="1"/>
      <c r="AF177" s="1"/>
      <c r="AG177" s="1"/>
      <c r="AH177" s="1"/>
      <c r="AI177" s="1"/>
    </row>
    <row r="178" spans="3:35">
      <c r="C178" s="1"/>
      <c r="D178" s="1"/>
      <c r="E178" s="1"/>
      <c r="F178" s="95"/>
      <c r="G178" s="95"/>
      <c r="H178" s="95"/>
      <c r="I178" s="77"/>
      <c r="J178" s="77"/>
      <c r="K178" s="1"/>
      <c r="L178" s="1"/>
      <c r="M178" s="1"/>
      <c r="N178" s="77"/>
      <c r="O178" s="1"/>
      <c r="P178" s="1"/>
      <c r="Q178" s="1"/>
      <c r="R178" s="83"/>
      <c r="S178" s="1"/>
      <c r="T178" s="1"/>
      <c r="U178" s="1"/>
      <c r="V178" s="1"/>
      <c r="W178" s="1"/>
      <c r="X178" s="1"/>
      <c r="Y178" s="1"/>
      <c r="Z178" s="1"/>
      <c r="AA178" s="1"/>
      <c r="AB178" s="1"/>
      <c r="AC178" s="1"/>
      <c r="AD178" s="1"/>
      <c r="AE178" s="1"/>
      <c r="AF178" s="1"/>
      <c r="AG178" s="1"/>
      <c r="AH178" s="1"/>
      <c r="AI178" s="1"/>
    </row>
    <row r="179" spans="3:35">
      <c r="C179" s="1"/>
      <c r="D179" s="1"/>
      <c r="E179" s="1"/>
      <c r="F179" s="95"/>
      <c r="G179" s="95"/>
      <c r="H179" s="95"/>
      <c r="I179" s="77"/>
      <c r="J179" s="77"/>
      <c r="K179" s="1"/>
      <c r="L179" s="1"/>
      <c r="M179" s="1"/>
      <c r="N179" s="77"/>
      <c r="O179" s="1"/>
      <c r="P179" s="1"/>
      <c r="Q179" s="1"/>
      <c r="R179" s="83"/>
      <c r="S179" s="1"/>
      <c r="T179" s="1"/>
      <c r="U179" s="1"/>
      <c r="V179" s="1"/>
      <c r="W179" s="1"/>
      <c r="X179" s="1"/>
      <c r="Y179" s="1"/>
      <c r="Z179" s="1"/>
      <c r="AA179" s="1"/>
      <c r="AB179" s="1"/>
      <c r="AC179" s="1"/>
      <c r="AD179" s="1"/>
      <c r="AE179" s="1"/>
      <c r="AF179" s="1"/>
      <c r="AG179" s="1"/>
      <c r="AH179" s="1"/>
      <c r="AI179" s="1"/>
    </row>
    <row r="180" spans="3:35">
      <c r="C180" s="1"/>
      <c r="D180" s="1"/>
      <c r="E180" s="1"/>
      <c r="F180" s="95"/>
      <c r="G180" s="95"/>
      <c r="H180" s="95"/>
      <c r="I180" s="77"/>
      <c r="J180" s="77"/>
      <c r="K180" s="1"/>
      <c r="L180" s="1"/>
      <c r="M180" s="1"/>
      <c r="N180" s="77"/>
      <c r="O180" s="1"/>
      <c r="P180" s="1"/>
      <c r="Q180" s="1"/>
      <c r="R180" s="83"/>
      <c r="S180" s="1"/>
      <c r="T180" s="1"/>
      <c r="U180" s="1"/>
      <c r="V180" s="1"/>
      <c r="W180" s="1"/>
      <c r="X180" s="1"/>
      <c r="Y180" s="1"/>
      <c r="Z180" s="1"/>
      <c r="AA180" s="1"/>
      <c r="AB180" s="1"/>
      <c r="AC180" s="1"/>
      <c r="AD180" s="1"/>
      <c r="AE180" s="1"/>
      <c r="AF180" s="1"/>
      <c r="AG180" s="1"/>
      <c r="AH180" s="1"/>
      <c r="AI180" s="1"/>
    </row>
    <row r="181" spans="3:35">
      <c r="C181" s="1"/>
      <c r="D181" s="1"/>
      <c r="E181" s="1"/>
      <c r="F181" s="95"/>
      <c r="G181" s="95"/>
      <c r="H181" s="95"/>
      <c r="I181" s="77"/>
      <c r="J181" s="77"/>
      <c r="K181" s="1"/>
      <c r="L181" s="1"/>
      <c r="M181" s="1"/>
      <c r="N181" s="77"/>
      <c r="O181" s="1"/>
      <c r="P181" s="1"/>
      <c r="Q181" s="1"/>
      <c r="R181" s="83"/>
      <c r="S181" s="1"/>
      <c r="T181" s="1"/>
      <c r="U181" s="1"/>
      <c r="V181" s="1"/>
      <c r="W181" s="1"/>
      <c r="X181" s="1"/>
      <c r="Y181" s="1"/>
      <c r="Z181" s="1"/>
      <c r="AA181" s="1"/>
      <c r="AB181" s="1"/>
      <c r="AC181" s="1"/>
      <c r="AD181" s="1"/>
      <c r="AE181" s="1"/>
      <c r="AF181" s="1"/>
      <c r="AG181" s="1"/>
      <c r="AH181" s="1"/>
      <c r="AI181" s="1"/>
    </row>
    <row r="182" spans="3:35">
      <c r="C182" s="1"/>
      <c r="D182" s="1"/>
      <c r="E182" s="1"/>
      <c r="F182" s="95"/>
      <c r="G182" s="95"/>
      <c r="H182" s="95"/>
      <c r="I182" s="77"/>
      <c r="J182" s="77"/>
      <c r="K182" s="1"/>
      <c r="L182" s="1"/>
      <c r="M182" s="1"/>
      <c r="N182" s="77"/>
      <c r="O182" s="1"/>
      <c r="P182" s="1"/>
      <c r="Q182" s="1"/>
      <c r="R182" s="83"/>
      <c r="S182" s="1"/>
      <c r="T182" s="1"/>
      <c r="U182" s="1"/>
      <c r="V182" s="1"/>
      <c r="W182" s="1"/>
      <c r="X182" s="1"/>
      <c r="Y182" s="1"/>
      <c r="Z182" s="1"/>
      <c r="AA182" s="1"/>
      <c r="AB182" s="1"/>
      <c r="AC182" s="1"/>
      <c r="AD182" s="1"/>
      <c r="AE182" s="1"/>
      <c r="AF182" s="1"/>
      <c r="AG182" s="1"/>
      <c r="AH182" s="1"/>
      <c r="AI182" s="1"/>
    </row>
    <row r="183" spans="3:35">
      <c r="C183" s="1"/>
      <c r="D183" s="1"/>
      <c r="E183" s="1"/>
      <c r="F183" s="95"/>
      <c r="G183" s="95"/>
      <c r="H183" s="95"/>
      <c r="I183" s="77"/>
      <c r="J183" s="77"/>
      <c r="K183" s="1"/>
      <c r="L183" s="1"/>
      <c r="M183" s="1"/>
      <c r="N183" s="77"/>
      <c r="O183" s="1"/>
      <c r="P183" s="1"/>
      <c r="Q183" s="1"/>
      <c r="R183" s="83"/>
      <c r="S183" s="1"/>
      <c r="T183" s="1"/>
      <c r="U183" s="1"/>
      <c r="V183" s="1"/>
      <c r="W183" s="1"/>
      <c r="X183" s="1"/>
      <c r="Y183" s="1"/>
      <c r="Z183" s="1"/>
      <c r="AA183" s="1"/>
      <c r="AB183" s="1"/>
      <c r="AC183" s="1"/>
      <c r="AD183" s="1"/>
      <c r="AE183" s="1"/>
      <c r="AF183" s="1"/>
      <c r="AG183" s="1"/>
      <c r="AH183" s="1"/>
      <c r="AI183" s="1"/>
    </row>
    <row r="184" spans="3:35">
      <c r="C184" s="1"/>
      <c r="D184" s="1"/>
      <c r="E184" s="1"/>
      <c r="F184" s="95"/>
      <c r="G184" s="95"/>
      <c r="H184" s="95"/>
      <c r="I184" s="77"/>
      <c r="J184" s="77"/>
      <c r="K184" s="1"/>
      <c r="L184" s="1"/>
      <c r="M184" s="1"/>
      <c r="N184" s="77"/>
      <c r="O184" s="1"/>
      <c r="P184" s="1"/>
      <c r="Q184" s="1"/>
      <c r="R184" s="83"/>
      <c r="S184" s="1"/>
      <c r="T184" s="1"/>
      <c r="U184" s="1"/>
      <c r="V184" s="1"/>
      <c r="W184" s="1"/>
      <c r="X184" s="1"/>
      <c r="Y184" s="1"/>
      <c r="Z184" s="1"/>
      <c r="AA184" s="1"/>
      <c r="AB184" s="1"/>
      <c r="AC184" s="1"/>
      <c r="AD184" s="1"/>
      <c r="AE184" s="1"/>
      <c r="AF184" s="1"/>
      <c r="AG184" s="1"/>
      <c r="AH184" s="1"/>
      <c r="AI184" s="1"/>
    </row>
    <row r="185" spans="3:35">
      <c r="C185" s="1"/>
      <c r="D185" s="1"/>
      <c r="E185" s="1"/>
      <c r="F185" s="95"/>
      <c r="G185" s="95"/>
      <c r="H185" s="95"/>
      <c r="I185" s="77"/>
      <c r="J185" s="77"/>
      <c r="K185" s="1"/>
      <c r="L185" s="1"/>
      <c r="M185" s="1"/>
      <c r="N185" s="77"/>
      <c r="O185" s="1"/>
      <c r="P185" s="1"/>
      <c r="Q185" s="1"/>
      <c r="R185" s="83"/>
      <c r="S185" s="1"/>
      <c r="T185" s="1"/>
      <c r="U185" s="1"/>
      <c r="V185" s="1"/>
      <c r="W185" s="1"/>
      <c r="X185" s="1"/>
      <c r="Y185" s="1"/>
      <c r="Z185" s="1"/>
      <c r="AA185" s="1"/>
      <c r="AB185" s="1"/>
      <c r="AC185" s="1"/>
      <c r="AD185" s="1"/>
      <c r="AE185" s="1"/>
      <c r="AF185" s="1"/>
      <c r="AG185" s="1"/>
      <c r="AH185" s="1"/>
      <c r="AI185" s="1"/>
    </row>
    <row r="186" spans="3:35">
      <c r="C186" s="1"/>
      <c r="D186" s="1"/>
      <c r="E186" s="1"/>
      <c r="F186" s="95"/>
      <c r="G186" s="95"/>
      <c r="H186" s="95"/>
      <c r="I186" s="77"/>
      <c r="J186" s="77"/>
      <c r="K186" s="1"/>
      <c r="L186" s="1"/>
      <c r="M186" s="1"/>
      <c r="N186" s="77"/>
      <c r="O186" s="1"/>
      <c r="P186" s="1"/>
      <c r="Q186" s="1"/>
      <c r="R186" s="83"/>
      <c r="S186" s="1"/>
      <c r="T186" s="1"/>
      <c r="U186" s="1"/>
      <c r="V186" s="1"/>
      <c r="W186" s="1"/>
      <c r="X186" s="1"/>
      <c r="Y186" s="1"/>
      <c r="Z186" s="1"/>
      <c r="AA186" s="1"/>
      <c r="AB186" s="1"/>
      <c r="AC186" s="1"/>
      <c r="AD186" s="1"/>
      <c r="AE186" s="1"/>
      <c r="AF186" s="1"/>
      <c r="AG186" s="1"/>
      <c r="AH186" s="1"/>
      <c r="AI186" s="1"/>
    </row>
    <row r="187" spans="3:35">
      <c r="C187" s="1"/>
      <c r="D187" s="1"/>
      <c r="E187" s="1"/>
      <c r="F187" s="95"/>
      <c r="G187" s="95"/>
      <c r="H187" s="95"/>
      <c r="I187" s="77"/>
      <c r="J187" s="77"/>
      <c r="K187" s="1"/>
      <c r="L187" s="1"/>
      <c r="M187" s="1"/>
      <c r="N187" s="77"/>
      <c r="O187" s="1"/>
      <c r="P187" s="1"/>
      <c r="Q187" s="1"/>
      <c r="R187" s="83"/>
      <c r="S187" s="1"/>
      <c r="T187" s="1"/>
      <c r="U187" s="1"/>
      <c r="V187" s="1"/>
      <c r="W187" s="1"/>
      <c r="X187" s="1"/>
      <c r="Y187" s="1"/>
      <c r="Z187" s="1"/>
      <c r="AA187" s="1"/>
      <c r="AB187" s="1"/>
      <c r="AC187" s="1"/>
      <c r="AD187" s="1"/>
      <c r="AE187" s="1"/>
      <c r="AF187" s="1"/>
      <c r="AG187" s="1"/>
      <c r="AH187" s="1"/>
      <c r="AI187" s="1"/>
    </row>
    <row r="188" spans="3:35">
      <c r="C188" s="1"/>
      <c r="D188" s="1"/>
      <c r="E188" s="1"/>
      <c r="F188" s="95"/>
      <c r="G188" s="95"/>
      <c r="H188" s="95"/>
      <c r="I188" s="77"/>
      <c r="J188" s="77"/>
      <c r="K188" s="1"/>
      <c r="L188" s="1"/>
      <c r="M188" s="1"/>
      <c r="N188" s="77"/>
      <c r="O188" s="1"/>
      <c r="P188" s="1"/>
      <c r="Q188" s="1"/>
      <c r="R188" s="83"/>
      <c r="S188" s="1"/>
      <c r="T188" s="1"/>
      <c r="U188" s="1"/>
      <c r="V188" s="1"/>
      <c r="W188" s="1"/>
      <c r="X188" s="1"/>
      <c r="Y188" s="1"/>
      <c r="Z188" s="1"/>
      <c r="AA188" s="1"/>
      <c r="AB188" s="1"/>
      <c r="AC188" s="1"/>
      <c r="AD188" s="1"/>
      <c r="AE188" s="1"/>
      <c r="AF188" s="1"/>
      <c r="AG188" s="1"/>
      <c r="AH188" s="1"/>
      <c r="AI188" s="1"/>
    </row>
    <row r="189" spans="3:35">
      <c r="C189" s="1"/>
      <c r="D189" s="1"/>
      <c r="E189" s="1"/>
      <c r="F189" s="95"/>
      <c r="G189" s="95"/>
      <c r="H189" s="95"/>
      <c r="I189" s="77"/>
      <c r="J189" s="77"/>
      <c r="K189" s="1"/>
      <c r="L189" s="1"/>
      <c r="M189" s="1"/>
      <c r="N189" s="77"/>
      <c r="O189" s="1"/>
      <c r="P189" s="1"/>
      <c r="Q189" s="1"/>
      <c r="R189" s="83"/>
      <c r="S189" s="1"/>
      <c r="T189" s="1"/>
      <c r="U189" s="1"/>
      <c r="V189" s="1"/>
      <c r="W189" s="1"/>
      <c r="X189" s="1"/>
      <c r="Y189" s="1"/>
      <c r="Z189" s="1"/>
      <c r="AA189" s="1"/>
      <c r="AB189" s="1"/>
      <c r="AC189" s="1"/>
      <c r="AD189" s="1"/>
      <c r="AE189" s="1"/>
      <c r="AF189" s="1"/>
      <c r="AG189" s="1"/>
      <c r="AH189" s="1"/>
      <c r="AI189" s="1"/>
    </row>
    <row r="190" spans="3:35">
      <c r="C190" s="1"/>
      <c r="D190" s="1"/>
      <c r="E190" s="1"/>
      <c r="F190" s="95"/>
      <c r="G190" s="95"/>
      <c r="H190" s="95"/>
      <c r="I190" s="77"/>
      <c r="J190" s="77"/>
      <c r="K190" s="1"/>
      <c r="L190" s="1"/>
      <c r="M190" s="1"/>
      <c r="N190" s="77"/>
      <c r="O190" s="1"/>
      <c r="P190" s="1"/>
      <c r="Q190" s="1"/>
      <c r="R190" s="83"/>
      <c r="S190" s="1"/>
      <c r="T190" s="1"/>
      <c r="U190" s="1"/>
      <c r="V190" s="1"/>
      <c r="W190" s="1"/>
      <c r="X190" s="1"/>
      <c r="Y190" s="1"/>
      <c r="Z190" s="1"/>
      <c r="AA190" s="1"/>
      <c r="AB190" s="1"/>
      <c r="AC190" s="1"/>
      <c r="AD190" s="1"/>
      <c r="AE190" s="1"/>
      <c r="AF190" s="1"/>
      <c r="AG190" s="1"/>
      <c r="AH190" s="1"/>
      <c r="AI190" s="1"/>
    </row>
    <row r="191" spans="3:35">
      <c r="C191" s="1"/>
      <c r="D191" s="1"/>
      <c r="E191" s="1"/>
      <c r="F191" s="95"/>
      <c r="G191" s="95"/>
      <c r="H191" s="95"/>
      <c r="I191" s="77"/>
      <c r="J191" s="77"/>
      <c r="K191" s="1"/>
      <c r="L191" s="1"/>
      <c r="M191" s="1"/>
      <c r="N191" s="77"/>
      <c r="O191" s="1"/>
      <c r="P191" s="1"/>
      <c r="Q191" s="1"/>
      <c r="R191" s="83"/>
      <c r="S191" s="1"/>
      <c r="T191" s="1"/>
      <c r="U191" s="1"/>
      <c r="V191" s="1"/>
      <c r="W191" s="1"/>
      <c r="X191" s="1"/>
      <c r="Y191" s="1"/>
      <c r="Z191" s="1"/>
      <c r="AA191" s="1"/>
      <c r="AB191" s="1"/>
      <c r="AC191" s="1"/>
      <c r="AD191" s="1"/>
      <c r="AE191" s="1"/>
      <c r="AF191" s="1"/>
      <c r="AG191" s="1"/>
      <c r="AH191" s="1"/>
      <c r="AI191" s="1"/>
    </row>
    <row r="192" spans="3:35">
      <c r="C192" s="1"/>
      <c r="D192" s="1"/>
      <c r="E192" s="1"/>
      <c r="F192" s="95"/>
      <c r="G192" s="95"/>
      <c r="H192" s="95"/>
      <c r="I192" s="77"/>
      <c r="J192" s="77"/>
      <c r="K192" s="1"/>
      <c r="L192" s="1"/>
      <c r="M192" s="1"/>
      <c r="N192" s="77"/>
      <c r="O192" s="1"/>
      <c r="P192" s="1"/>
      <c r="Q192" s="1"/>
      <c r="R192" s="83"/>
      <c r="S192" s="1"/>
      <c r="T192" s="1"/>
      <c r="U192" s="1"/>
      <c r="V192" s="1"/>
      <c r="W192" s="1"/>
      <c r="X192" s="1"/>
      <c r="Y192" s="1"/>
      <c r="Z192" s="1"/>
      <c r="AA192" s="1"/>
      <c r="AB192" s="1"/>
      <c r="AC192" s="1"/>
      <c r="AD192" s="1"/>
      <c r="AE192" s="1"/>
      <c r="AF192" s="1"/>
      <c r="AG192" s="1"/>
      <c r="AH192" s="1"/>
      <c r="AI192" s="1"/>
    </row>
    <row r="193" spans="3:35">
      <c r="C193" s="1"/>
      <c r="D193" s="1"/>
      <c r="E193" s="1"/>
      <c r="F193" s="95"/>
      <c r="G193" s="95"/>
      <c r="H193" s="95"/>
      <c r="I193" s="77"/>
      <c r="J193" s="77"/>
      <c r="K193" s="1"/>
      <c r="L193" s="1"/>
      <c r="M193" s="1"/>
      <c r="N193" s="77"/>
      <c r="O193" s="1"/>
      <c r="P193" s="1"/>
      <c r="Q193" s="1"/>
      <c r="R193" s="83"/>
      <c r="S193" s="1"/>
      <c r="T193" s="1"/>
      <c r="U193" s="1"/>
      <c r="V193" s="1"/>
      <c r="W193" s="1"/>
      <c r="X193" s="1"/>
      <c r="Y193" s="1"/>
      <c r="Z193" s="1"/>
      <c r="AA193" s="1"/>
      <c r="AB193" s="1"/>
      <c r="AC193" s="1"/>
      <c r="AD193" s="1"/>
      <c r="AE193" s="1"/>
      <c r="AF193" s="1"/>
      <c r="AG193" s="1"/>
      <c r="AH193" s="1"/>
      <c r="AI193" s="1"/>
    </row>
    <row r="194" spans="3:35">
      <c r="C194" s="1"/>
      <c r="D194" s="1"/>
      <c r="E194" s="1"/>
      <c r="F194" s="95"/>
      <c r="G194" s="95"/>
      <c r="H194" s="95"/>
      <c r="I194" s="77"/>
      <c r="J194" s="77"/>
      <c r="K194" s="1"/>
      <c r="L194" s="1"/>
      <c r="M194" s="1"/>
      <c r="N194" s="77"/>
      <c r="O194" s="1"/>
      <c r="P194" s="1"/>
      <c r="Q194" s="1"/>
      <c r="R194" s="83"/>
      <c r="S194" s="1"/>
      <c r="T194" s="1"/>
      <c r="U194" s="1"/>
      <c r="V194" s="1"/>
      <c r="W194" s="1"/>
      <c r="X194" s="1"/>
      <c r="Y194" s="1"/>
      <c r="Z194" s="1"/>
      <c r="AA194" s="1"/>
      <c r="AB194" s="1"/>
      <c r="AC194" s="1"/>
      <c r="AD194" s="1"/>
      <c r="AE194" s="1"/>
      <c r="AF194" s="1"/>
      <c r="AG194" s="1"/>
      <c r="AH194" s="1"/>
      <c r="AI194" s="1"/>
    </row>
    <row r="195" spans="3:35">
      <c r="C195" s="1"/>
      <c r="D195" s="1"/>
      <c r="E195" s="1"/>
      <c r="F195" s="95"/>
      <c r="G195" s="95"/>
      <c r="H195" s="95"/>
      <c r="I195" s="77"/>
      <c r="J195" s="77"/>
      <c r="K195" s="1"/>
      <c r="L195" s="1"/>
      <c r="M195" s="1"/>
      <c r="N195" s="77"/>
      <c r="O195" s="1"/>
      <c r="P195" s="1"/>
      <c r="Q195" s="1"/>
      <c r="R195" s="83"/>
      <c r="S195" s="1"/>
      <c r="T195" s="1"/>
      <c r="U195" s="1"/>
      <c r="V195" s="1"/>
      <c r="W195" s="1"/>
      <c r="X195" s="1"/>
      <c r="Y195" s="1"/>
      <c r="Z195" s="1"/>
      <c r="AA195" s="1"/>
      <c r="AB195" s="1"/>
      <c r="AC195" s="1"/>
      <c r="AD195" s="1"/>
      <c r="AE195" s="1"/>
      <c r="AF195" s="1"/>
      <c r="AG195" s="1"/>
      <c r="AH195" s="1"/>
      <c r="AI195" s="1"/>
    </row>
    <row r="196" spans="3:35">
      <c r="C196" s="1"/>
      <c r="D196" s="1"/>
      <c r="E196" s="1"/>
      <c r="F196" s="95"/>
      <c r="G196" s="95"/>
      <c r="H196" s="95"/>
      <c r="I196" s="77"/>
      <c r="J196" s="77"/>
      <c r="K196" s="1"/>
      <c r="L196" s="1"/>
      <c r="M196" s="1"/>
      <c r="N196" s="77"/>
      <c r="O196" s="1"/>
      <c r="P196" s="1"/>
      <c r="Q196" s="1"/>
      <c r="R196" s="83"/>
      <c r="S196" s="1"/>
      <c r="T196" s="1"/>
      <c r="U196" s="1"/>
      <c r="V196" s="1"/>
      <c r="W196" s="1"/>
      <c r="X196" s="1"/>
      <c r="Y196" s="1"/>
      <c r="Z196" s="1"/>
      <c r="AA196" s="1"/>
      <c r="AB196" s="1"/>
      <c r="AC196" s="1"/>
      <c r="AD196" s="1"/>
      <c r="AE196" s="1"/>
      <c r="AF196" s="1"/>
      <c r="AG196" s="1"/>
      <c r="AH196" s="1"/>
      <c r="AI196" s="1"/>
    </row>
    <row r="197" spans="3:35">
      <c r="C197" s="1"/>
      <c r="D197" s="1"/>
      <c r="E197" s="1"/>
      <c r="F197" s="95"/>
      <c r="G197" s="95"/>
      <c r="H197" s="95"/>
      <c r="I197" s="77"/>
      <c r="J197" s="77"/>
      <c r="K197" s="1"/>
      <c r="L197" s="1"/>
      <c r="M197" s="1"/>
      <c r="N197" s="77"/>
      <c r="O197" s="1"/>
      <c r="P197" s="1"/>
      <c r="Q197" s="1"/>
      <c r="R197" s="83"/>
      <c r="S197" s="1"/>
      <c r="T197" s="1"/>
      <c r="U197" s="1"/>
      <c r="V197" s="1"/>
      <c r="W197" s="1"/>
      <c r="X197" s="1"/>
      <c r="Y197" s="1"/>
      <c r="Z197" s="1"/>
      <c r="AA197" s="1"/>
      <c r="AB197" s="1"/>
      <c r="AC197" s="1"/>
      <c r="AD197" s="1"/>
      <c r="AE197" s="1"/>
      <c r="AF197" s="1"/>
      <c r="AG197" s="1"/>
      <c r="AH197" s="1"/>
      <c r="AI197" s="1"/>
    </row>
    <row r="198" spans="3:35">
      <c r="C198" s="1"/>
      <c r="D198" s="1"/>
      <c r="E198" s="1"/>
      <c r="F198" s="95"/>
      <c r="G198" s="95"/>
      <c r="H198" s="95"/>
      <c r="I198" s="77"/>
      <c r="J198" s="77"/>
      <c r="K198" s="1"/>
      <c r="L198" s="1"/>
      <c r="M198" s="1"/>
      <c r="N198" s="77"/>
      <c r="O198" s="1"/>
      <c r="P198" s="1"/>
      <c r="Q198" s="1"/>
      <c r="R198" s="83"/>
      <c r="S198" s="1"/>
      <c r="T198" s="1"/>
      <c r="U198" s="1"/>
      <c r="V198" s="1"/>
      <c r="W198" s="1"/>
      <c r="X198" s="1"/>
      <c r="Y198" s="1"/>
      <c r="Z198" s="1"/>
      <c r="AA198" s="1"/>
      <c r="AB198" s="1"/>
      <c r="AC198" s="1"/>
      <c r="AD198" s="1"/>
      <c r="AE198" s="1"/>
      <c r="AF198" s="1"/>
      <c r="AG198" s="1"/>
      <c r="AH198" s="1"/>
      <c r="AI198" s="1"/>
    </row>
    <row r="199" spans="3:35">
      <c r="C199" s="1"/>
      <c r="D199" s="1"/>
      <c r="E199" s="1"/>
      <c r="F199" s="95"/>
      <c r="G199" s="95"/>
      <c r="H199" s="95"/>
      <c r="I199" s="77"/>
      <c r="J199" s="77"/>
      <c r="K199" s="1"/>
      <c r="L199" s="1"/>
      <c r="M199" s="1"/>
      <c r="N199" s="77"/>
      <c r="O199" s="1"/>
      <c r="P199" s="1"/>
      <c r="Q199" s="1"/>
      <c r="R199" s="83"/>
      <c r="S199" s="1"/>
      <c r="T199" s="1"/>
      <c r="U199" s="1"/>
      <c r="V199" s="1"/>
      <c r="W199" s="1"/>
      <c r="X199" s="1"/>
      <c r="Y199" s="1"/>
      <c r="Z199" s="1"/>
      <c r="AA199" s="1"/>
      <c r="AB199" s="1"/>
      <c r="AC199" s="1"/>
      <c r="AD199" s="1"/>
      <c r="AE199" s="1"/>
      <c r="AF199" s="1"/>
      <c r="AG199" s="1"/>
      <c r="AH199" s="1"/>
      <c r="AI199" s="1"/>
    </row>
    <row r="200" spans="3:35">
      <c r="C200" s="1"/>
      <c r="D200" s="1"/>
      <c r="E200" s="1"/>
      <c r="F200" s="95"/>
      <c r="G200" s="95"/>
      <c r="H200" s="95"/>
      <c r="I200" s="77"/>
      <c r="J200" s="77"/>
      <c r="K200" s="1"/>
      <c r="L200" s="1"/>
      <c r="M200" s="1"/>
      <c r="N200" s="77"/>
      <c r="O200" s="1"/>
      <c r="P200" s="1"/>
      <c r="Q200" s="1"/>
      <c r="R200" s="83"/>
      <c r="S200" s="1"/>
      <c r="T200" s="1"/>
      <c r="U200" s="1"/>
      <c r="V200" s="1"/>
      <c r="W200" s="1"/>
      <c r="X200" s="1"/>
      <c r="Y200" s="1"/>
      <c r="Z200" s="1"/>
      <c r="AA200" s="1"/>
      <c r="AB200" s="1"/>
      <c r="AC200" s="1"/>
      <c r="AD200" s="1"/>
      <c r="AE200" s="1"/>
      <c r="AF200" s="1"/>
      <c r="AG200" s="1"/>
      <c r="AH200" s="1"/>
      <c r="AI200" s="1"/>
    </row>
    <row r="201" spans="3:35">
      <c r="C201" s="1"/>
      <c r="D201" s="1"/>
      <c r="E201" s="1"/>
      <c r="F201" s="95"/>
      <c r="G201" s="95"/>
      <c r="H201" s="95"/>
      <c r="I201" s="77"/>
      <c r="J201" s="77"/>
      <c r="K201" s="1"/>
      <c r="L201" s="1"/>
      <c r="M201" s="1"/>
      <c r="N201" s="77"/>
      <c r="O201" s="1"/>
      <c r="P201" s="1"/>
      <c r="Q201" s="1"/>
      <c r="R201" s="83"/>
      <c r="S201" s="1"/>
      <c r="T201" s="1"/>
      <c r="U201" s="1"/>
      <c r="V201" s="1"/>
      <c r="W201" s="1"/>
      <c r="X201" s="1"/>
      <c r="Y201" s="1"/>
      <c r="Z201" s="1"/>
      <c r="AA201" s="1"/>
      <c r="AB201" s="1"/>
      <c r="AC201" s="1"/>
      <c r="AD201" s="1"/>
      <c r="AE201" s="1"/>
      <c r="AF201" s="1"/>
      <c r="AG201" s="1"/>
      <c r="AH201" s="1"/>
      <c r="AI201" s="1"/>
    </row>
    <row r="202" spans="3:35">
      <c r="C202" s="1"/>
      <c r="D202" s="1"/>
      <c r="E202" s="1"/>
      <c r="F202" s="95"/>
      <c r="G202" s="95"/>
      <c r="H202" s="95"/>
      <c r="I202" s="77"/>
      <c r="J202" s="77"/>
      <c r="K202" s="1"/>
      <c r="L202" s="1"/>
      <c r="M202" s="1"/>
      <c r="N202" s="77"/>
      <c r="O202" s="1"/>
      <c r="P202" s="1"/>
      <c r="Q202" s="1"/>
      <c r="R202" s="83"/>
      <c r="S202" s="1"/>
      <c r="T202" s="1"/>
      <c r="U202" s="1"/>
      <c r="V202" s="1"/>
      <c r="W202" s="1"/>
      <c r="X202" s="1"/>
      <c r="Y202" s="1"/>
      <c r="Z202" s="1"/>
      <c r="AA202" s="1"/>
      <c r="AB202" s="1"/>
      <c r="AC202" s="1"/>
      <c r="AD202" s="1"/>
      <c r="AE202" s="1"/>
      <c r="AF202" s="1"/>
      <c r="AG202" s="1"/>
      <c r="AH202" s="1"/>
      <c r="AI202" s="1"/>
    </row>
    <row r="203" spans="3:35">
      <c r="C203" s="1"/>
      <c r="D203" s="1"/>
      <c r="E203" s="1"/>
      <c r="F203" s="95"/>
      <c r="G203" s="95"/>
      <c r="H203" s="95"/>
      <c r="I203" s="77"/>
      <c r="J203" s="77"/>
      <c r="K203" s="1"/>
      <c r="L203" s="1"/>
      <c r="M203" s="1"/>
      <c r="N203" s="77"/>
      <c r="O203" s="1"/>
      <c r="P203" s="1"/>
      <c r="Q203" s="1"/>
      <c r="R203" s="83"/>
      <c r="S203" s="1"/>
      <c r="T203" s="1"/>
      <c r="U203" s="1"/>
      <c r="V203" s="1"/>
      <c r="W203" s="1"/>
      <c r="X203" s="1"/>
      <c r="Y203" s="1"/>
      <c r="Z203" s="1"/>
      <c r="AA203" s="1"/>
      <c r="AB203" s="1"/>
      <c r="AC203" s="1"/>
      <c r="AD203" s="1"/>
      <c r="AE203" s="1"/>
      <c r="AF203" s="1"/>
      <c r="AG203" s="1"/>
      <c r="AH203" s="1"/>
      <c r="AI203" s="1"/>
    </row>
    <row r="204" spans="3:35">
      <c r="C204" s="1"/>
      <c r="D204" s="1"/>
      <c r="E204" s="1"/>
      <c r="F204" s="95"/>
      <c r="G204" s="95"/>
      <c r="H204" s="95"/>
      <c r="I204" s="77"/>
      <c r="J204" s="77"/>
      <c r="K204" s="1"/>
      <c r="L204" s="1"/>
      <c r="M204" s="1"/>
      <c r="N204" s="77"/>
      <c r="O204" s="1"/>
      <c r="P204" s="1"/>
      <c r="Q204" s="1"/>
      <c r="R204" s="83"/>
      <c r="S204" s="1"/>
      <c r="T204" s="1"/>
      <c r="U204" s="1"/>
      <c r="V204" s="1"/>
      <c r="W204" s="1"/>
      <c r="X204" s="1"/>
      <c r="Y204" s="1"/>
      <c r="Z204" s="1"/>
      <c r="AA204" s="1"/>
      <c r="AB204" s="1"/>
      <c r="AC204" s="1"/>
      <c r="AD204" s="1"/>
      <c r="AE204" s="1"/>
      <c r="AF204" s="1"/>
      <c r="AG204" s="1"/>
      <c r="AH204" s="1"/>
      <c r="AI204" s="1"/>
    </row>
    <row r="205" spans="3:35">
      <c r="C205" s="1"/>
      <c r="D205" s="1"/>
      <c r="E205" s="1"/>
      <c r="F205" s="95"/>
      <c r="G205" s="95"/>
      <c r="H205" s="95"/>
      <c r="I205" s="77"/>
      <c r="J205" s="77"/>
      <c r="K205" s="1"/>
      <c r="L205" s="1"/>
      <c r="M205" s="1"/>
      <c r="N205" s="77"/>
      <c r="O205" s="1"/>
      <c r="P205" s="1"/>
      <c r="Q205" s="1"/>
      <c r="R205" s="83"/>
      <c r="S205" s="1"/>
      <c r="T205" s="1"/>
      <c r="U205" s="1"/>
      <c r="V205" s="1"/>
      <c r="W205" s="1"/>
      <c r="X205" s="1"/>
      <c r="Y205" s="1"/>
      <c r="Z205" s="1"/>
      <c r="AA205" s="1"/>
      <c r="AB205" s="1"/>
      <c r="AC205" s="1"/>
      <c r="AD205" s="1"/>
      <c r="AE205" s="1"/>
      <c r="AF205" s="1"/>
      <c r="AG205" s="1"/>
      <c r="AH205" s="1"/>
      <c r="AI205" s="1"/>
    </row>
    <row r="206" spans="3:35">
      <c r="C206" s="1"/>
      <c r="D206" s="1"/>
      <c r="E206" s="1"/>
      <c r="F206" s="95"/>
      <c r="G206" s="95"/>
      <c r="H206" s="95"/>
      <c r="I206" s="77"/>
      <c r="J206" s="77"/>
      <c r="K206" s="1"/>
      <c r="L206" s="1"/>
      <c r="M206" s="1"/>
      <c r="N206" s="77"/>
      <c r="O206" s="1"/>
      <c r="P206" s="1"/>
      <c r="Q206" s="1"/>
      <c r="R206" s="83"/>
      <c r="S206" s="1"/>
      <c r="T206" s="1"/>
      <c r="U206" s="1"/>
      <c r="V206" s="1"/>
      <c r="W206" s="1"/>
      <c r="X206" s="1"/>
      <c r="Y206" s="1"/>
      <c r="Z206" s="1"/>
      <c r="AA206" s="1"/>
      <c r="AB206" s="1"/>
      <c r="AC206" s="1"/>
      <c r="AD206" s="1"/>
      <c r="AE206" s="1"/>
      <c r="AF206" s="1"/>
      <c r="AG206" s="1"/>
      <c r="AH206" s="1"/>
      <c r="AI206" s="1"/>
    </row>
    <row r="207" spans="3:35">
      <c r="C207" s="1"/>
      <c r="D207" s="1"/>
      <c r="E207" s="1"/>
      <c r="F207" s="95"/>
      <c r="G207" s="95"/>
      <c r="H207" s="95"/>
      <c r="I207" s="77"/>
      <c r="J207" s="77"/>
      <c r="K207" s="1"/>
      <c r="L207" s="1"/>
      <c r="M207" s="1"/>
      <c r="N207" s="77"/>
      <c r="O207" s="1"/>
      <c r="P207" s="1"/>
      <c r="Q207" s="1"/>
      <c r="R207" s="83"/>
      <c r="S207" s="1"/>
      <c r="T207" s="1"/>
      <c r="U207" s="1"/>
      <c r="V207" s="1"/>
      <c r="W207" s="1"/>
      <c r="X207" s="1"/>
      <c r="Y207" s="1"/>
      <c r="Z207" s="1"/>
      <c r="AA207" s="1"/>
      <c r="AB207" s="1"/>
      <c r="AC207" s="1"/>
      <c r="AD207" s="1"/>
      <c r="AE207" s="1"/>
      <c r="AF207" s="1"/>
      <c r="AG207" s="1"/>
      <c r="AH207" s="1"/>
      <c r="AI207" s="1"/>
    </row>
    <row r="208" spans="3:35">
      <c r="C208" s="1"/>
      <c r="D208" s="1"/>
      <c r="E208" s="1"/>
      <c r="F208" s="95"/>
      <c r="G208" s="95"/>
      <c r="H208" s="95"/>
      <c r="I208" s="77"/>
      <c r="J208" s="77"/>
      <c r="K208" s="1"/>
      <c r="L208" s="1"/>
      <c r="M208" s="1"/>
      <c r="N208" s="77"/>
      <c r="O208" s="1"/>
      <c r="P208" s="1"/>
      <c r="Q208" s="1"/>
      <c r="R208" s="83"/>
      <c r="S208" s="1"/>
      <c r="T208" s="1"/>
      <c r="U208" s="1"/>
      <c r="V208" s="1"/>
      <c r="W208" s="1"/>
      <c r="X208" s="1"/>
      <c r="Y208" s="1"/>
      <c r="Z208" s="1"/>
      <c r="AA208" s="1"/>
      <c r="AB208" s="1"/>
      <c r="AC208" s="1"/>
      <c r="AD208" s="1"/>
      <c r="AE208" s="1"/>
      <c r="AF208" s="1"/>
      <c r="AG208" s="1"/>
      <c r="AH208" s="1"/>
      <c r="AI208" s="1"/>
    </row>
    <row r="209" spans="3:35">
      <c r="C209" s="1"/>
      <c r="D209" s="1"/>
      <c r="E209" s="1"/>
      <c r="F209" s="95"/>
      <c r="G209" s="95"/>
      <c r="H209" s="95"/>
      <c r="I209" s="77"/>
      <c r="J209" s="77"/>
      <c r="K209" s="1"/>
      <c r="L209" s="1"/>
      <c r="M209" s="1"/>
      <c r="N209" s="77"/>
      <c r="O209" s="1"/>
      <c r="P209" s="1"/>
      <c r="Q209" s="1"/>
      <c r="R209" s="83"/>
      <c r="S209" s="1"/>
      <c r="T209" s="1"/>
      <c r="U209" s="1"/>
      <c r="V209" s="1"/>
      <c r="W209" s="1"/>
      <c r="X209" s="1"/>
      <c r="Y209" s="1"/>
      <c r="Z209" s="1"/>
      <c r="AA209" s="1"/>
      <c r="AB209" s="1"/>
      <c r="AC209" s="1"/>
      <c r="AD209" s="1"/>
      <c r="AE209" s="1"/>
      <c r="AF209" s="1"/>
      <c r="AG209" s="1"/>
      <c r="AH209" s="1"/>
      <c r="AI209" s="1"/>
    </row>
    <row r="210" spans="3:35">
      <c r="C210" s="1"/>
      <c r="D210" s="1"/>
      <c r="E210" s="1"/>
      <c r="F210" s="95"/>
      <c r="G210" s="95"/>
      <c r="H210" s="95"/>
      <c r="I210" s="77"/>
      <c r="J210" s="77"/>
      <c r="K210" s="1"/>
      <c r="L210" s="1"/>
      <c r="M210" s="1"/>
      <c r="N210" s="77"/>
      <c r="O210" s="1"/>
      <c r="P210" s="1"/>
      <c r="Q210" s="1"/>
      <c r="R210" s="83"/>
      <c r="S210" s="1"/>
      <c r="T210" s="1"/>
      <c r="U210" s="1"/>
      <c r="V210" s="1"/>
      <c r="W210" s="1"/>
      <c r="X210" s="1"/>
      <c r="Y210" s="1"/>
      <c r="Z210" s="1"/>
      <c r="AA210" s="1"/>
      <c r="AB210" s="1"/>
      <c r="AC210" s="1"/>
      <c r="AD210" s="1"/>
      <c r="AE210" s="1"/>
      <c r="AF210" s="1"/>
      <c r="AG210" s="1"/>
      <c r="AH210" s="1"/>
      <c r="AI210" s="1"/>
    </row>
    <row r="211" spans="3:35">
      <c r="C211" s="1"/>
      <c r="D211" s="1"/>
      <c r="E211" s="1"/>
      <c r="F211" s="95"/>
      <c r="G211" s="95"/>
      <c r="H211" s="95"/>
      <c r="I211" s="77"/>
      <c r="J211" s="77"/>
      <c r="K211" s="1"/>
      <c r="L211" s="1"/>
      <c r="M211" s="1"/>
      <c r="N211" s="77"/>
      <c r="O211" s="1"/>
      <c r="P211" s="1"/>
      <c r="Q211" s="1"/>
      <c r="R211" s="83"/>
      <c r="S211" s="1"/>
      <c r="T211" s="1"/>
      <c r="U211" s="1"/>
      <c r="V211" s="1"/>
      <c r="W211" s="1"/>
      <c r="X211" s="1"/>
      <c r="Y211" s="1"/>
      <c r="Z211" s="1"/>
      <c r="AA211" s="1"/>
      <c r="AB211" s="1"/>
      <c r="AC211" s="1"/>
      <c r="AD211" s="1"/>
      <c r="AE211" s="1"/>
      <c r="AF211" s="1"/>
      <c r="AG211" s="1"/>
      <c r="AH211" s="1"/>
      <c r="AI211" s="1"/>
    </row>
    <row r="212" spans="3:35">
      <c r="C212" s="1"/>
      <c r="D212" s="1"/>
      <c r="E212" s="1"/>
      <c r="F212" s="95"/>
      <c r="G212" s="95"/>
      <c r="H212" s="95"/>
      <c r="I212" s="77"/>
      <c r="J212" s="77"/>
      <c r="K212" s="1"/>
      <c r="L212" s="1"/>
      <c r="M212" s="1"/>
      <c r="N212" s="77"/>
      <c r="O212" s="1"/>
      <c r="P212" s="1"/>
      <c r="Q212" s="1"/>
      <c r="R212" s="83"/>
      <c r="S212" s="1"/>
      <c r="T212" s="1"/>
      <c r="U212" s="1"/>
      <c r="V212" s="1"/>
      <c r="W212" s="1"/>
      <c r="X212" s="1"/>
      <c r="Y212" s="1"/>
      <c r="Z212" s="1"/>
      <c r="AA212" s="1"/>
      <c r="AB212" s="1"/>
      <c r="AC212" s="1"/>
      <c r="AD212" s="1"/>
      <c r="AE212" s="1"/>
      <c r="AF212" s="1"/>
      <c r="AG212" s="1"/>
      <c r="AH212" s="1"/>
      <c r="AI212" s="1"/>
    </row>
    <row r="213" spans="3:35">
      <c r="C213" s="1"/>
      <c r="D213" s="1"/>
      <c r="E213" s="1"/>
      <c r="F213" s="95"/>
      <c r="G213" s="95"/>
      <c r="H213" s="95"/>
      <c r="I213" s="77"/>
      <c r="J213" s="77"/>
      <c r="K213" s="1"/>
      <c r="L213" s="1"/>
      <c r="M213" s="1"/>
      <c r="N213" s="77"/>
      <c r="O213" s="1"/>
      <c r="P213" s="1"/>
      <c r="Q213" s="1"/>
      <c r="R213" s="83"/>
      <c r="S213" s="1"/>
      <c r="T213" s="1"/>
      <c r="U213" s="1"/>
      <c r="V213" s="1"/>
      <c r="W213" s="1"/>
      <c r="X213" s="1"/>
      <c r="Y213" s="1"/>
      <c r="Z213" s="1"/>
      <c r="AA213" s="1"/>
      <c r="AB213" s="1"/>
      <c r="AC213" s="1"/>
      <c r="AD213" s="1"/>
      <c r="AE213" s="1"/>
      <c r="AF213" s="1"/>
      <c r="AG213" s="1"/>
      <c r="AH213" s="1"/>
      <c r="AI213" s="1"/>
    </row>
    <row r="214" spans="3:35">
      <c r="C214" s="1"/>
      <c r="D214" s="1"/>
      <c r="E214" s="1"/>
      <c r="F214" s="95"/>
      <c r="G214" s="95"/>
      <c r="H214" s="95"/>
      <c r="I214" s="77"/>
      <c r="J214" s="77"/>
      <c r="K214" s="1"/>
      <c r="L214" s="1"/>
      <c r="M214" s="1"/>
      <c r="N214" s="77"/>
      <c r="O214" s="1"/>
      <c r="P214" s="1"/>
      <c r="Q214" s="1"/>
      <c r="R214" s="83"/>
      <c r="S214" s="1"/>
      <c r="T214" s="1"/>
      <c r="U214" s="1"/>
      <c r="V214" s="1"/>
      <c r="W214" s="1"/>
      <c r="X214" s="1"/>
      <c r="Y214" s="1"/>
      <c r="Z214" s="1"/>
      <c r="AA214" s="1"/>
      <c r="AB214" s="1"/>
      <c r="AC214" s="1"/>
      <c r="AD214" s="1"/>
      <c r="AE214" s="1"/>
      <c r="AF214" s="1"/>
      <c r="AG214" s="1"/>
      <c r="AH214" s="1"/>
      <c r="AI214" s="1"/>
    </row>
    <row r="215" spans="3:35">
      <c r="C215" s="1"/>
      <c r="D215" s="1"/>
      <c r="E215" s="1"/>
      <c r="F215" s="95"/>
      <c r="G215" s="95"/>
      <c r="H215" s="95"/>
      <c r="I215" s="77"/>
      <c r="J215" s="77"/>
      <c r="K215" s="1"/>
      <c r="L215" s="1"/>
      <c r="M215" s="1"/>
      <c r="N215" s="77"/>
      <c r="O215" s="1"/>
      <c r="P215" s="1"/>
      <c r="Q215" s="1"/>
      <c r="R215" s="83"/>
      <c r="S215" s="1"/>
      <c r="T215" s="1"/>
      <c r="U215" s="1"/>
      <c r="V215" s="1"/>
      <c r="W215" s="1"/>
      <c r="X215" s="1"/>
      <c r="Y215" s="1"/>
      <c r="Z215" s="1"/>
      <c r="AA215" s="1"/>
      <c r="AB215" s="1"/>
      <c r="AC215" s="1"/>
      <c r="AD215" s="1"/>
      <c r="AE215" s="1"/>
      <c r="AF215" s="1"/>
      <c r="AG215" s="1"/>
      <c r="AH215" s="1"/>
      <c r="AI215" s="1"/>
    </row>
    <row r="216" spans="3:35">
      <c r="C216" s="1"/>
      <c r="D216" s="1"/>
      <c r="E216" s="1"/>
      <c r="F216" s="95"/>
      <c r="G216" s="95"/>
      <c r="H216" s="95"/>
      <c r="I216" s="77"/>
      <c r="J216" s="77"/>
      <c r="K216" s="1"/>
      <c r="L216" s="1"/>
      <c r="M216" s="1"/>
      <c r="N216" s="77"/>
      <c r="O216" s="1"/>
      <c r="P216" s="1"/>
      <c r="Q216" s="1"/>
      <c r="R216" s="83"/>
      <c r="S216" s="1"/>
      <c r="T216" s="1"/>
      <c r="U216" s="1"/>
      <c r="V216" s="1"/>
      <c r="W216" s="1"/>
      <c r="X216" s="1"/>
      <c r="Y216" s="1"/>
      <c r="Z216" s="1"/>
      <c r="AA216" s="1"/>
      <c r="AB216" s="1"/>
      <c r="AC216" s="1"/>
      <c r="AD216" s="1"/>
      <c r="AE216" s="1"/>
      <c r="AF216" s="1"/>
      <c r="AG216" s="1"/>
      <c r="AH216" s="1"/>
      <c r="AI216" s="1"/>
    </row>
    <row r="217" spans="3:35">
      <c r="C217" s="1"/>
      <c r="D217" s="1"/>
      <c r="E217" s="1"/>
      <c r="F217" s="95"/>
      <c r="G217" s="95"/>
      <c r="H217" s="95"/>
      <c r="I217" s="77"/>
      <c r="J217" s="77"/>
      <c r="K217" s="1"/>
      <c r="L217" s="1"/>
      <c r="M217" s="1"/>
      <c r="N217" s="77"/>
      <c r="O217" s="1"/>
      <c r="P217" s="1"/>
      <c r="Q217" s="1"/>
      <c r="R217" s="83"/>
      <c r="S217" s="1"/>
      <c r="T217" s="1"/>
      <c r="U217" s="1"/>
      <c r="V217" s="1"/>
      <c r="W217" s="1"/>
      <c r="X217" s="1"/>
      <c r="Y217" s="1"/>
      <c r="Z217" s="1"/>
      <c r="AA217" s="1"/>
      <c r="AB217" s="1"/>
      <c r="AC217" s="1"/>
      <c r="AD217" s="1"/>
      <c r="AE217" s="1"/>
      <c r="AF217" s="1"/>
      <c r="AG217" s="1"/>
      <c r="AH217" s="1"/>
      <c r="AI217" s="1"/>
    </row>
    <row r="218" spans="3:35">
      <c r="C218" s="1"/>
      <c r="D218" s="1"/>
      <c r="E218" s="1"/>
      <c r="F218" s="95"/>
      <c r="G218" s="95"/>
      <c r="H218" s="95"/>
      <c r="I218" s="77"/>
      <c r="J218" s="77"/>
      <c r="K218" s="1"/>
      <c r="L218" s="1"/>
      <c r="M218" s="1"/>
      <c r="N218" s="77"/>
      <c r="O218" s="1"/>
      <c r="P218" s="1"/>
      <c r="Q218" s="1"/>
      <c r="R218" s="83"/>
      <c r="S218" s="1"/>
      <c r="T218" s="1"/>
      <c r="U218" s="1"/>
      <c r="V218" s="1"/>
      <c r="W218" s="1"/>
      <c r="X218" s="1"/>
      <c r="Y218" s="1"/>
      <c r="Z218" s="1"/>
      <c r="AA218" s="1"/>
      <c r="AB218" s="1"/>
      <c r="AC218" s="1"/>
      <c r="AD218" s="1"/>
      <c r="AE218" s="1"/>
      <c r="AF218" s="1"/>
      <c r="AG218" s="1"/>
      <c r="AH218" s="1"/>
      <c r="AI218" s="1"/>
    </row>
    <row r="219" spans="3:35">
      <c r="C219" s="1"/>
      <c r="D219" s="1"/>
      <c r="E219" s="1"/>
      <c r="F219" s="95"/>
      <c r="G219" s="95"/>
      <c r="H219" s="95"/>
      <c r="I219" s="77"/>
      <c r="J219" s="77"/>
      <c r="K219" s="1"/>
      <c r="L219" s="1"/>
      <c r="M219" s="1"/>
      <c r="N219" s="77"/>
      <c r="O219" s="1"/>
      <c r="P219" s="1"/>
      <c r="Q219" s="1"/>
      <c r="R219" s="83"/>
      <c r="S219" s="1"/>
      <c r="T219" s="1"/>
      <c r="U219" s="1"/>
      <c r="V219" s="1"/>
      <c r="W219" s="1"/>
      <c r="X219" s="1"/>
      <c r="Y219" s="1"/>
      <c r="Z219" s="1"/>
      <c r="AA219" s="1"/>
      <c r="AB219" s="1"/>
      <c r="AC219" s="1"/>
      <c r="AD219" s="1"/>
      <c r="AE219" s="1"/>
      <c r="AF219" s="1"/>
      <c r="AG219" s="1"/>
      <c r="AH219" s="1"/>
      <c r="AI219" s="1"/>
    </row>
    <row r="220" spans="3:35">
      <c r="C220" s="1"/>
      <c r="D220" s="1"/>
      <c r="E220" s="1"/>
      <c r="F220" s="95"/>
      <c r="G220" s="95"/>
      <c r="H220" s="95"/>
      <c r="I220" s="77"/>
      <c r="J220" s="77"/>
      <c r="K220" s="1"/>
      <c r="L220" s="1"/>
      <c r="M220" s="1"/>
      <c r="N220" s="77"/>
      <c r="O220" s="1"/>
      <c r="P220" s="1"/>
      <c r="Q220" s="1"/>
      <c r="R220" s="83"/>
      <c r="S220" s="1"/>
      <c r="T220" s="1"/>
      <c r="U220" s="1"/>
      <c r="V220" s="1"/>
      <c r="W220" s="1"/>
      <c r="X220" s="1"/>
      <c r="Y220" s="1"/>
      <c r="Z220" s="1"/>
      <c r="AA220" s="1"/>
      <c r="AB220" s="1"/>
      <c r="AC220" s="1"/>
      <c r="AD220" s="1"/>
      <c r="AE220" s="1"/>
      <c r="AF220" s="1"/>
      <c r="AG220" s="1"/>
      <c r="AH220" s="1"/>
      <c r="AI220" s="1"/>
    </row>
    <row r="221" spans="3:35">
      <c r="C221" s="1"/>
      <c r="D221" s="1"/>
      <c r="E221" s="1"/>
      <c r="F221" s="95"/>
      <c r="G221" s="95"/>
      <c r="H221" s="95"/>
      <c r="I221" s="77"/>
      <c r="J221" s="77"/>
      <c r="K221" s="1"/>
      <c r="L221" s="1"/>
      <c r="M221" s="1"/>
      <c r="N221" s="77"/>
      <c r="O221" s="1"/>
      <c r="P221" s="1"/>
      <c r="Q221" s="1"/>
      <c r="R221" s="83"/>
      <c r="S221" s="1"/>
      <c r="T221" s="1"/>
      <c r="U221" s="1"/>
      <c r="V221" s="1"/>
      <c r="W221" s="1"/>
      <c r="X221" s="1"/>
      <c r="Y221" s="1"/>
      <c r="Z221" s="1"/>
      <c r="AA221" s="1"/>
      <c r="AB221" s="1"/>
      <c r="AC221" s="1"/>
      <c r="AD221" s="1"/>
      <c r="AE221" s="1"/>
      <c r="AF221" s="1"/>
      <c r="AG221" s="1"/>
      <c r="AH221" s="1"/>
      <c r="AI221" s="1"/>
    </row>
    <row r="222" spans="3:35">
      <c r="C222" s="1"/>
      <c r="D222" s="1"/>
      <c r="E222" s="1"/>
      <c r="F222" s="95"/>
      <c r="G222" s="95"/>
      <c r="H222" s="95"/>
      <c r="I222" s="77"/>
      <c r="J222" s="77"/>
      <c r="K222" s="1"/>
      <c r="L222" s="1"/>
      <c r="M222" s="1"/>
      <c r="N222" s="77"/>
      <c r="O222" s="1"/>
      <c r="P222" s="1"/>
      <c r="Q222" s="1"/>
      <c r="R222" s="83"/>
      <c r="S222" s="1"/>
      <c r="T222" s="1"/>
      <c r="U222" s="1"/>
      <c r="V222" s="1"/>
      <c r="W222" s="1"/>
      <c r="X222" s="1"/>
      <c r="Y222" s="1"/>
      <c r="Z222" s="1"/>
      <c r="AA222" s="1"/>
      <c r="AB222" s="1"/>
      <c r="AC222" s="1"/>
      <c r="AD222" s="1"/>
      <c r="AE222" s="1"/>
      <c r="AF222" s="1"/>
      <c r="AG222" s="1"/>
      <c r="AH222" s="1"/>
      <c r="AI222" s="1"/>
    </row>
    <row r="223" spans="3:35">
      <c r="C223" s="1"/>
      <c r="D223" s="1"/>
      <c r="E223" s="1"/>
      <c r="F223" s="95"/>
      <c r="G223" s="95"/>
      <c r="H223" s="95"/>
      <c r="I223" s="77"/>
      <c r="J223" s="77"/>
      <c r="K223" s="1"/>
      <c r="L223" s="1"/>
      <c r="M223" s="1"/>
      <c r="N223" s="77"/>
      <c r="O223" s="1"/>
      <c r="P223" s="1"/>
      <c r="Q223" s="1"/>
      <c r="R223" s="83"/>
      <c r="S223" s="1"/>
      <c r="T223" s="1"/>
      <c r="U223" s="1"/>
      <c r="V223" s="1"/>
      <c r="W223" s="1"/>
      <c r="X223" s="1"/>
      <c r="Y223" s="1"/>
      <c r="Z223" s="1"/>
      <c r="AA223" s="1"/>
      <c r="AB223" s="1"/>
      <c r="AC223" s="1"/>
      <c r="AD223" s="1"/>
      <c r="AE223" s="1"/>
      <c r="AF223" s="1"/>
      <c r="AG223" s="1"/>
      <c r="AH223" s="1"/>
      <c r="AI223" s="1"/>
    </row>
    <row r="224" spans="3:35">
      <c r="C224" s="1"/>
      <c r="D224" s="1"/>
      <c r="E224" s="1"/>
      <c r="F224" s="95"/>
      <c r="G224" s="95"/>
      <c r="H224" s="95"/>
      <c r="I224" s="77"/>
      <c r="J224" s="77"/>
      <c r="K224" s="1"/>
      <c r="L224" s="1"/>
      <c r="M224" s="1"/>
      <c r="N224" s="77"/>
      <c r="O224" s="1"/>
      <c r="P224" s="1"/>
      <c r="Q224" s="1"/>
      <c r="R224" s="83"/>
      <c r="S224" s="1"/>
      <c r="T224" s="1"/>
      <c r="U224" s="1"/>
      <c r="V224" s="1"/>
      <c r="W224" s="1"/>
      <c r="X224" s="1"/>
      <c r="Y224" s="1"/>
      <c r="Z224" s="1"/>
      <c r="AA224" s="1"/>
      <c r="AB224" s="1"/>
      <c r="AC224" s="1"/>
      <c r="AD224" s="1"/>
      <c r="AE224" s="1"/>
      <c r="AF224" s="1"/>
      <c r="AG224" s="1"/>
      <c r="AH224" s="1"/>
      <c r="AI224" s="1"/>
    </row>
    <row r="225" spans="3:35">
      <c r="C225" s="1"/>
      <c r="D225" s="1"/>
      <c r="E225" s="1"/>
      <c r="F225" s="95"/>
      <c r="G225" s="95"/>
      <c r="H225" s="95"/>
      <c r="I225" s="77"/>
      <c r="J225" s="77"/>
      <c r="K225" s="1"/>
      <c r="L225" s="1"/>
      <c r="M225" s="1"/>
      <c r="N225" s="77"/>
      <c r="O225" s="1"/>
      <c r="P225" s="1"/>
      <c r="Q225" s="1"/>
      <c r="R225" s="83"/>
      <c r="S225" s="1"/>
      <c r="T225" s="1"/>
      <c r="U225" s="1"/>
      <c r="V225" s="1"/>
      <c r="W225" s="1"/>
      <c r="X225" s="1"/>
      <c r="Y225" s="1"/>
      <c r="Z225" s="1"/>
      <c r="AA225" s="1"/>
      <c r="AB225" s="1"/>
      <c r="AC225" s="1"/>
      <c r="AD225" s="1"/>
      <c r="AE225" s="1"/>
      <c r="AF225" s="1"/>
      <c r="AG225" s="1"/>
      <c r="AH225" s="1"/>
      <c r="AI225" s="1"/>
    </row>
    <row r="226" spans="3:35">
      <c r="C226" s="1"/>
      <c r="D226" s="1"/>
      <c r="E226" s="1"/>
      <c r="F226" s="95"/>
      <c r="G226" s="95"/>
      <c r="H226" s="95"/>
      <c r="I226" s="77"/>
      <c r="J226" s="77"/>
      <c r="K226" s="1"/>
      <c r="L226" s="1"/>
      <c r="M226" s="1"/>
      <c r="N226" s="77"/>
      <c r="O226" s="1"/>
      <c r="P226" s="1"/>
      <c r="Q226" s="1"/>
      <c r="R226" s="83"/>
      <c r="S226" s="1"/>
      <c r="T226" s="1"/>
      <c r="U226" s="1"/>
      <c r="V226" s="1"/>
      <c r="W226" s="1"/>
      <c r="X226" s="1"/>
      <c r="Y226" s="1"/>
      <c r="Z226" s="1"/>
      <c r="AA226" s="1"/>
      <c r="AB226" s="1"/>
      <c r="AC226" s="1"/>
      <c r="AD226" s="1"/>
      <c r="AE226" s="1"/>
      <c r="AF226" s="1"/>
      <c r="AG226" s="1"/>
      <c r="AH226" s="1"/>
      <c r="AI226" s="1"/>
    </row>
    <row r="227" spans="3:35">
      <c r="C227" s="1"/>
      <c r="D227" s="1"/>
      <c r="E227" s="1"/>
      <c r="F227" s="95"/>
      <c r="G227" s="95"/>
      <c r="H227" s="95"/>
      <c r="I227" s="77"/>
      <c r="J227" s="77"/>
      <c r="K227" s="1"/>
      <c r="L227" s="1"/>
      <c r="M227" s="1"/>
      <c r="N227" s="77"/>
      <c r="O227" s="1"/>
      <c r="P227" s="1"/>
      <c r="Q227" s="1"/>
      <c r="R227" s="83"/>
      <c r="S227" s="1"/>
      <c r="T227" s="1"/>
      <c r="U227" s="1"/>
      <c r="V227" s="1"/>
      <c r="W227" s="1"/>
      <c r="X227" s="1"/>
      <c r="Y227" s="1"/>
      <c r="Z227" s="1"/>
      <c r="AA227" s="1"/>
      <c r="AB227" s="1"/>
      <c r="AC227" s="1"/>
      <c r="AD227" s="1"/>
      <c r="AE227" s="1"/>
      <c r="AF227" s="1"/>
      <c r="AG227" s="1"/>
      <c r="AH227" s="1"/>
      <c r="AI227" s="1"/>
    </row>
    <row r="228" spans="3:35">
      <c r="C228" s="1"/>
      <c r="D228" s="1"/>
      <c r="E228" s="1"/>
      <c r="F228" s="95"/>
      <c r="G228" s="95"/>
      <c r="H228" s="95"/>
      <c r="I228" s="77"/>
      <c r="J228" s="77"/>
      <c r="K228" s="1"/>
      <c r="L228" s="1"/>
      <c r="M228" s="1"/>
      <c r="N228" s="77"/>
      <c r="O228" s="1"/>
      <c r="P228" s="1"/>
      <c r="Q228" s="1"/>
      <c r="R228" s="83"/>
      <c r="S228" s="1"/>
      <c r="T228" s="1"/>
      <c r="U228" s="1"/>
      <c r="V228" s="1"/>
      <c r="W228" s="1"/>
      <c r="X228" s="1"/>
      <c r="Y228" s="1"/>
      <c r="Z228" s="1"/>
      <c r="AA228" s="1"/>
      <c r="AB228" s="1"/>
      <c r="AC228" s="1"/>
      <c r="AD228" s="1"/>
      <c r="AE228" s="1"/>
      <c r="AF228" s="1"/>
      <c r="AG228" s="1"/>
      <c r="AH228" s="1"/>
      <c r="AI228" s="1"/>
    </row>
    <row r="229" spans="3:35">
      <c r="C229" s="1"/>
      <c r="D229" s="1"/>
      <c r="E229" s="1"/>
      <c r="F229" s="95"/>
      <c r="G229" s="95"/>
      <c r="H229" s="95"/>
      <c r="I229" s="77"/>
      <c r="J229" s="77"/>
      <c r="K229" s="1"/>
      <c r="L229" s="1"/>
      <c r="M229" s="1"/>
      <c r="N229" s="77"/>
      <c r="O229" s="1"/>
      <c r="P229" s="1"/>
      <c r="Q229" s="1"/>
      <c r="R229" s="83"/>
      <c r="S229" s="1"/>
      <c r="T229" s="1"/>
      <c r="U229" s="1"/>
      <c r="V229" s="1"/>
      <c r="W229" s="1"/>
      <c r="X229" s="1"/>
      <c r="Y229" s="1"/>
      <c r="Z229" s="1"/>
      <c r="AA229" s="1"/>
      <c r="AB229" s="1"/>
      <c r="AC229" s="1"/>
      <c r="AD229" s="1"/>
      <c r="AE229" s="1"/>
      <c r="AF229" s="1"/>
      <c r="AG229" s="1"/>
      <c r="AH229" s="1"/>
      <c r="AI229" s="1"/>
    </row>
    <row r="230" spans="3:35">
      <c r="C230" s="1"/>
      <c r="D230" s="1"/>
      <c r="E230" s="1"/>
      <c r="F230" s="95"/>
      <c r="G230" s="95"/>
      <c r="H230" s="95"/>
      <c r="I230" s="77"/>
      <c r="J230" s="77"/>
      <c r="K230" s="1"/>
      <c r="L230" s="1"/>
      <c r="M230" s="1"/>
      <c r="N230" s="77"/>
      <c r="O230" s="1"/>
      <c r="P230" s="1"/>
      <c r="Q230" s="1"/>
      <c r="R230" s="83"/>
      <c r="S230" s="1"/>
      <c r="T230" s="1"/>
      <c r="U230" s="1"/>
      <c r="V230" s="1"/>
      <c r="W230" s="1"/>
      <c r="X230" s="1"/>
      <c r="Y230" s="1"/>
      <c r="Z230" s="1"/>
      <c r="AA230" s="1"/>
      <c r="AB230" s="1"/>
      <c r="AC230" s="1"/>
      <c r="AD230" s="1"/>
      <c r="AE230" s="1"/>
      <c r="AF230" s="1"/>
      <c r="AG230" s="1"/>
      <c r="AH230" s="1"/>
      <c r="AI230" s="1"/>
    </row>
    <row r="231" spans="3:35">
      <c r="C231" s="1"/>
      <c r="D231" s="1"/>
      <c r="E231" s="1"/>
      <c r="F231" s="95"/>
      <c r="G231" s="95"/>
      <c r="H231" s="95"/>
      <c r="I231" s="77"/>
      <c r="J231" s="77"/>
      <c r="K231" s="1"/>
      <c r="L231" s="1"/>
      <c r="M231" s="1"/>
      <c r="N231" s="77"/>
      <c r="O231" s="1"/>
      <c r="P231" s="1"/>
      <c r="Q231" s="1"/>
      <c r="R231" s="83"/>
      <c r="S231" s="1"/>
      <c r="T231" s="1"/>
      <c r="U231" s="1"/>
      <c r="V231" s="1"/>
      <c r="W231" s="1"/>
      <c r="X231" s="1"/>
      <c r="Y231" s="1"/>
      <c r="Z231" s="1"/>
      <c r="AA231" s="1"/>
      <c r="AB231" s="1"/>
      <c r="AC231" s="1"/>
      <c r="AD231" s="1"/>
      <c r="AE231" s="1"/>
      <c r="AF231" s="1"/>
      <c r="AG231" s="1"/>
      <c r="AH231" s="1"/>
      <c r="AI231" s="1"/>
    </row>
    <row r="232" spans="3:35">
      <c r="C232" s="1"/>
      <c r="D232" s="1"/>
      <c r="E232" s="1"/>
      <c r="F232" s="95"/>
      <c r="G232" s="95"/>
      <c r="H232" s="95"/>
      <c r="I232" s="77"/>
      <c r="J232" s="77"/>
      <c r="K232" s="1"/>
      <c r="L232" s="1"/>
      <c r="M232" s="1"/>
      <c r="N232" s="77"/>
      <c r="O232" s="1"/>
      <c r="P232" s="1"/>
      <c r="Q232" s="1"/>
      <c r="R232" s="83"/>
      <c r="S232" s="1"/>
      <c r="T232" s="1"/>
      <c r="U232" s="1"/>
      <c r="V232" s="1"/>
      <c r="W232" s="1"/>
      <c r="X232" s="1"/>
      <c r="Y232" s="1"/>
      <c r="Z232" s="1"/>
      <c r="AA232" s="1"/>
      <c r="AB232" s="1"/>
      <c r="AC232" s="1"/>
      <c r="AD232" s="1"/>
      <c r="AE232" s="1"/>
      <c r="AF232" s="1"/>
      <c r="AG232" s="1"/>
      <c r="AH232" s="1"/>
      <c r="AI232" s="1"/>
    </row>
    <row r="233" spans="3:35">
      <c r="C233" s="1"/>
      <c r="D233" s="1"/>
      <c r="E233" s="1"/>
      <c r="F233" s="95"/>
      <c r="G233" s="95"/>
      <c r="H233" s="95"/>
      <c r="I233" s="77"/>
      <c r="J233" s="77"/>
      <c r="K233" s="1"/>
      <c r="L233" s="1"/>
      <c r="M233" s="1"/>
      <c r="N233" s="77"/>
      <c r="O233" s="1"/>
      <c r="P233" s="1"/>
      <c r="Q233" s="1"/>
      <c r="R233" s="83"/>
      <c r="S233" s="1"/>
      <c r="T233" s="1"/>
      <c r="U233" s="1"/>
      <c r="V233" s="1"/>
      <c r="W233" s="1"/>
      <c r="X233" s="1"/>
      <c r="Y233" s="1"/>
      <c r="Z233" s="1"/>
      <c r="AA233" s="1"/>
      <c r="AB233" s="1"/>
      <c r="AC233" s="1"/>
      <c r="AD233" s="1"/>
      <c r="AE233" s="1"/>
      <c r="AF233" s="1"/>
      <c r="AG233" s="1"/>
      <c r="AH233" s="1"/>
      <c r="AI233" s="1"/>
    </row>
    <row r="234" spans="3:35">
      <c r="C234" s="1"/>
      <c r="D234" s="1"/>
      <c r="E234" s="1"/>
      <c r="F234" s="95"/>
      <c r="G234" s="95"/>
      <c r="H234" s="95"/>
      <c r="I234" s="77"/>
      <c r="J234" s="77"/>
      <c r="K234" s="1"/>
      <c r="L234" s="1"/>
      <c r="M234" s="1"/>
      <c r="N234" s="77"/>
      <c r="O234" s="1"/>
      <c r="P234" s="1"/>
      <c r="Q234" s="1"/>
      <c r="R234" s="83"/>
      <c r="S234" s="1"/>
      <c r="T234" s="1"/>
      <c r="U234" s="1"/>
      <c r="V234" s="1"/>
      <c r="W234" s="1"/>
      <c r="X234" s="1"/>
      <c r="Y234" s="1"/>
      <c r="Z234" s="1"/>
      <c r="AA234" s="1"/>
      <c r="AB234" s="1"/>
      <c r="AC234" s="1"/>
      <c r="AD234" s="1"/>
      <c r="AE234" s="1"/>
      <c r="AF234" s="1"/>
      <c r="AG234" s="1"/>
      <c r="AH234" s="1"/>
      <c r="AI234" s="1"/>
    </row>
    <row r="235" spans="3:35">
      <c r="C235" s="1"/>
      <c r="D235" s="1"/>
      <c r="E235" s="1"/>
      <c r="F235" s="95"/>
      <c r="G235" s="95"/>
      <c r="H235" s="95"/>
      <c r="I235" s="77"/>
      <c r="J235" s="77"/>
      <c r="K235" s="1"/>
      <c r="L235" s="1"/>
      <c r="M235" s="1"/>
      <c r="N235" s="77"/>
      <c r="O235" s="1"/>
      <c r="P235" s="1"/>
      <c r="Q235" s="1"/>
      <c r="R235" s="83"/>
      <c r="S235" s="1"/>
      <c r="T235" s="1"/>
      <c r="U235" s="1"/>
      <c r="V235" s="1"/>
      <c r="W235" s="1"/>
      <c r="X235" s="1"/>
      <c r="Y235" s="1"/>
      <c r="Z235" s="1"/>
      <c r="AA235" s="1"/>
      <c r="AB235" s="1"/>
      <c r="AC235" s="1"/>
      <c r="AD235" s="1"/>
      <c r="AE235" s="1"/>
      <c r="AF235" s="1"/>
      <c r="AG235" s="1"/>
      <c r="AH235" s="1"/>
      <c r="AI235" s="1"/>
    </row>
    <row r="236" spans="3:35">
      <c r="C236" s="1"/>
      <c r="D236" s="1"/>
      <c r="E236" s="1"/>
      <c r="F236" s="95"/>
      <c r="G236" s="95"/>
      <c r="H236" s="95"/>
      <c r="I236" s="77"/>
      <c r="J236" s="77"/>
      <c r="K236" s="1"/>
      <c r="L236" s="1"/>
      <c r="M236" s="1"/>
      <c r="N236" s="77"/>
      <c r="O236" s="1"/>
      <c r="P236" s="1"/>
      <c r="Q236" s="1"/>
      <c r="R236" s="83"/>
      <c r="S236" s="1"/>
      <c r="T236" s="1"/>
      <c r="U236" s="1"/>
      <c r="V236" s="1"/>
      <c r="W236" s="1"/>
      <c r="X236" s="1"/>
      <c r="Y236" s="1"/>
      <c r="Z236" s="1"/>
      <c r="AA236" s="1"/>
      <c r="AB236" s="1"/>
      <c r="AC236" s="1"/>
      <c r="AD236" s="1"/>
      <c r="AE236" s="1"/>
      <c r="AF236" s="1"/>
      <c r="AG236" s="1"/>
      <c r="AH236" s="1"/>
      <c r="AI236" s="1"/>
    </row>
    <row r="237" spans="3:35">
      <c r="C237" s="1"/>
      <c r="D237" s="1"/>
      <c r="E237" s="1"/>
      <c r="F237" s="95"/>
      <c r="G237" s="95"/>
      <c r="H237" s="95"/>
      <c r="I237" s="77"/>
      <c r="J237" s="77"/>
      <c r="K237" s="1"/>
      <c r="L237" s="1"/>
      <c r="M237" s="1"/>
      <c r="N237" s="77"/>
      <c r="O237" s="1"/>
      <c r="P237" s="1"/>
      <c r="Q237" s="1"/>
      <c r="R237" s="83"/>
      <c r="S237" s="1"/>
      <c r="T237" s="1"/>
      <c r="U237" s="1"/>
      <c r="V237" s="1"/>
      <c r="W237" s="1"/>
      <c r="X237" s="1"/>
      <c r="Y237" s="1"/>
      <c r="Z237" s="1"/>
      <c r="AA237" s="1"/>
      <c r="AB237" s="1"/>
      <c r="AC237" s="1"/>
      <c r="AD237" s="1"/>
      <c r="AE237" s="1"/>
      <c r="AF237" s="1"/>
      <c r="AG237" s="1"/>
      <c r="AH237" s="1"/>
      <c r="AI237" s="1"/>
    </row>
    <row r="238" spans="3:35">
      <c r="C238" s="1"/>
      <c r="D238" s="1"/>
      <c r="E238" s="1"/>
      <c r="F238" s="95"/>
      <c r="G238" s="95"/>
      <c r="H238" s="95"/>
      <c r="I238" s="77"/>
      <c r="J238" s="77"/>
      <c r="K238" s="1"/>
      <c r="L238" s="1"/>
      <c r="M238" s="1"/>
      <c r="N238" s="77"/>
      <c r="O238" s="1"/>
      <c r="P238" s="1"/>
      <c r="Q238" s="1"/>
      <c r="R238" s="83"/>
      <c r="S238" s="1"/>
      <c r="T238" s="1"/>
      <c r="U238" s="1"/>
      <c r="V238" s="1"/>
      <c r="W238" s="1"/>
      <c r="X238" s="1"/>
      <c r="Y238" s="1"/>
      <c r="Z238" s="1"/>
      <c r="AA238" s="1"/>
      <c r="AB238" s="1"/>
      <c r="AC238" s="1"/>
      <c r="AD238" s="1"/>
      <c r="AE238" s="1"/>
      <c r="AF238" s="1"/>
      <c r="AG238" s="1"/>
      <c r="AH238" s="1"/>
      <c r="AI238" s="1"/>
    </row>
    <row r="239" spans="3:35">
      <c r="C239" s="1"/>
      <c r="D239" s="1"/>
      <c r="E239" s="1"/>
      <c r="F239" s="95"/>
      <c r="G239" s="95"/>
      <c r="H239" s="95"/>
      <c r="I239" s="77"/>
      <c r="J239" s="77"/>
      <c r="K239" s="1"/>
      <c r="L239" s="1"/>
      <c r="M239" s="1"/>
      <c r="N239" s="77"/>
      <c r="O239" s="1"/>
      <c r="P239" s="1"/>
      <c r="Q239" s="1"/>
      <c r="R239" s="83"/>
      <c r="S239" s="1"/>
      <c r="T239" s="1"/>
      <c r="U239" s="1"/>
      <c r="V239" s="1"/>
      <c r="W239" s="1"/>
      <c r="X239" s="1"/>
      <c r="Y239" s="1"/>
      <c r="Z239" s="1"/>
      <c r="AA239" s="1"/>
      <c r="AB239" s="1"/>
      <c r="AC239" s="1"/>
      <c r="AD239" s="1"/>
      <c r="AE239" s="1"/>
      <c r="AF239" s="1"/>
      <c r="AG239" s="1"/>
      <c r="AH239" s="1"/>
      <c r="AI239" s="1"/>
    </row>
    <row r="240" spans="3:35">
      <c r="C240" s="1"/>
      <c r="D240" s="1"/>
      <c r="E240" s="1"/>
      <c r="F240" s="95"/>
      <c r="G240" s="95"/>
      <c r="H240" s="95"/>
      <c r="I240" s="77"/>
      <c r="J240" s="77"/>
      <c r="K240" s="1"/>
      <c r="L240" s="1"/>
      <c r="M240" s="1"/>
      <c r="N240" s="77"/>
      <c r="O240" s="1"/>
      <c r="P240" s="1"/>
      <c r="Q240" s="1"/>
      <c r="R240" s="83"/>
      <c r="S240" s="1"/>
      <c r="T240" s="1"/>
      <c r="U240" s="1"/>
      <c r="V240" s="1"/>
      <c r="W240" s="1"/>
      <c r="X240" s="1"/>
      <c r="Y240" s="1"/>
      <c r="Z240" s="1"/>
      <c r="AA240" s="1"/>
      <c r="AB240" s="1"/>
      <c r="AC240" s="1"/>
      <c r="AD240" s="1"/>
      <c r="AE240" s="1"/>
      <c r="AF240" s="1"/>
      <c r="AG240" s="1"/>
      <c r="AH240" s="1"/>
      <c r="AI240" s="1"/>
    </row>
    <row r="241" spans="3:35">
      <c r="C241" s="1"/>
      <c r="D241" s="1"/>
      <c r="E241" s="1"/>
      <c r="F241" s="95"/>
      <c r="G241" s="95"/>
      <c r="H241" s="95"/>
      <c r="I241" s="77"/>
      <c r="J241" s="77"/>
      <c r="K241" s="1"/>
      <c r="L241" s="1"/>
      <c r="M241" s="1"/>
      <c r="N241" s="77"/>
      <c r="O241" s="1"/>
      <c r="P241" s="1"/>
      <c r="Q241" s="1"/>
      <c r="R241" s="83"/>
      <c r="S241" s="1"/>
      <c r="T241" s="1"/>
      <c r="U241" s="1"/>
      <c r="V241" s="1"/>
      <c r="W241" s="1"/>
      <c r="X241" s="1"/>
      <c r="Y241" s="1"/>
      <c r="Z241" s="1"/>
      <c r="AA241" s="1"/>
      <c r="AB241" s="1"/>
      <c r="AC241" s="1"/>
      <c r="AD241" s="1"/>
      <c r="AE241" s="1"/>
      <c r="AF241" s="1"/>
      <c r="AG241" s="1"/>
      <c r="AH241" s="1"/>
      <c r="AI241" s="1"/>
    </row>
    <row r="242" spans="3:35">
      <c r="C242" s="1"/>
      <c r="D242" s="1"/>
      <c r="E242" s="1"/>
      <c r="F242" s="95"/>
      <c r="G242" s="95"/>
      <c r="H242" s="95"/>
      <c r="I242" s="77"/>
      <c r="J242" s="77"/>
      <c r="K242" s="1"/>
      <c r="L242" s="1"/>
      <c r="M242" s="1"/>
      <c r="N242" s="77"/>
      <c r="O242" s="1"/>
      <c r="P242" s="1"/>
      <c r="Q242" s="1"/>
      <c r="R242" s="83"/>
      <c r="S242" s="1"/>
      <c r="T242" s="1"/>
      <c r="U242" s="1"/>
      <c r="V242" s="1"/>
      <c r="W242" s="1"/>
      <c r="X242" s="1"/>
      <c r="Y242" s="1"/>
      <c r="Z242" s="1"/>
      <c r="AA242" s="1"/>
      <c r="AB242" s="1"/>
      <c r="AC242" s="1"/>
      <c r="AD242" s="1"/>
      <c r="AE242" s="1"/>
      <c r="AF242" s="1"/>
      <c r="AG242" s="1"/>
      <c r="AH242" s="1"/>
      <c r="AI242" s="1"/>
    </row>
    <row r="243" spans="3:35">
      <c r="C243" s="1"/>
      <c r="D243" s="1"/>
      <c r="E243" s="1"/>
      <c r="F243" s="95"/>
      <c r="G243" s="95"/>
      <c r="H243" s="95"/>
      <c r="I243" s="77"/>
      <c r="J243" s="77"/>
      <c r="K243" s="1"/>
      <c r="L243" s="1"/>
      <c r="M243" s="1"/>
      <c r="N243" s="77"/>
      <c r="O243" s="1"/>
      <c r="P243" s="1"/>
      <c r="Q243" s="1"/>
      <c r="R243" s="83"/>
      <c r="S243" s="1"/>
      <c r="T243" s="1"/>
      <c r="U243" s="1"/>
      <c r="V243" s="1"/>
      <c r="W243" s="1"/>
      <c r="X243" s="1"/>
      <c r="Y243" s="1"/>
      <c r="Z243" s="1"/>
      <c r="AA243" s="1"/>
      <c r="AB243" s="1"/>
      <c r="AC243" s="1"/>
      <c r="AD243" s="1"/>
      <c r="AE243" s="1"/>
      <c r="AF243" s="1"/>
      <c r="AG243" s="1"/>
      <c r="AH243" s="1"/>
      <c r="AI243" s="1"/>
    </row>
    <row r="244" spans="3:35">
      <c r="C244" s="1"/>
      <c r="D244" s="1"/>
      <c r="E244" s="1"/>
      <c r="F244" s="95"/>
      <c r="G244" s="95"/>
      <c r="H244" s="95"/>
      <c r="I244" s="77"/>
      <c r="J244" s="77"/>
      <c r="K244" s="1"/>
      <c r="L244" s="1"/>
      <c r="M244" s="1"/>
      <c r="N244" s="77"/>
      <c r="O244" s="1"/>
      <c r="P244" s="1"/>
      <c r="Q244" s="1"/>
      <c r="R244" s="83"/>
      <c r="S244" s="1"/>
      <c r="T244" s="1"/>
      <c r="U244" s="1"/>
      <c r="V244" s="1"/>
      <c r="W244" s="1"/>
      <c r="X244" s="1"/>
      <c r="Y244" s="1"/>
      <c r="Z244" s="1"/>
      <c r="AA244" s="1"/>
      <c r="AB244" s="1"/>
      <c r="AC244" s="1"/>
      <c r="AD244" s="1"/>
      <c r="AE244" s="1"/>
      <c r="AF244" s="1"/>
      <c r="AG244" s="1"/>
      <c r="AH244" s="1"/>
      <c r="AI244" s="1"/>
    </row>
    <row r="245" spans="3:35">
      <c r="C245" s="1"/>
      <c r="D245" s="1"/>
      <c r="E245" s="1"/>
      <c r="F245" s="95"/>
      <c r="G245" s="95"/>
      <c r="H245" s="95"/>
      <c r="I245" s="77"/>
      <c r="J245" s="77"/>
      <c r="K245" s="1"/>
      <c r="L245" s="1"/>
      <c r="M245" s="1"/>
      <c r="N245" s="77"/>
      <c r="O245" s="1"/>
      <c r="P245" s="1"/>
      <c r="Q245" s="1"/>
      <c r="R245" s="83"/>
      <c r="S245" s="1"/>
      <c r="T245" s="1"/>
      <c r="U245" s="1"/>
      <c r="V245" s="1"/>
      <c r="W245" s="1"/>
      <c r="X245" s="1"/>
      <c r="Y245" s="1"/>
      <c r="Z245" s="1"/>
      <c r="AA245" s="1"/>
      <c r="AB245" s="1"/>
      <c r="AC245" s="1"/>
      <c r="AD245" s="1"/>
      <c r="AE245" s="1"/>
      <c r="AF245" s="1"/>
      <c r="AG245" s="1"/>
      <c r="AH245" s="1"/>
      <c r="AI245" s="1"/>
    </row>
    <row r="246" spans="3:35">
      <c r="C246" s="1"/>
      <c r="D246" s="1"/>
      <c r="E246" s="1"/>
      <c r="F246" s="95"/>
      <c r="G246" s="95"/>
      <c r="H246" s="95"/>
      <c r="I246" s="77"/>
      <c r="J246" s="77"/>
      <c r="K246" s="1"/>
      <c r="L246" s="1"/>
      <c r="M246" s="1"/>
      <c r="N246" s="77"/>
      <c r="O246" s="1"/>
      <c r="P246" s="1"/>
      <c r="Q246" s="1"/>
      <c r="R246" s="83"/>
      <c r="S246" s="1"/>
      <c r="T246" s="1"/>
      <c r="U246" s="1"/>
      <c r="V246" s="1"/>
      <c r="W246" s="1"/>
      <c r="X246" s="1"/>
      <c r="Y246" s="1"/>
      <c r="Z246" s="1"/>
      <c r="AA246" s="1"/>
      <c r="AB246" s="1"/>
      <c r="AC246" s="1"/>
      <c r="AD246" s="1"/>
      <c r="AE246" s="1"/>
      <c r="AF246" s="1"/>
      <c r="AG246" s="1"/>
      <c r="AH246" s="1"/>
      <c r="AI246" s="1"/>
    </row>
    <row r="247" spans="3:35">
      <c r="C247" s="1"/>
      <c r="D247" s="1"/>
      <c r="E247" s="1"/>
      <c r="F247" s="95"/>
      <c r="G247" s="95"/>
      <c r="H247" s="95"/>
      <c r="I247" s="77"/>
      <c r="J247" s="77"/>
      <c r="K247" s="1"/>
      <c r="L247" s="1"/>
      <c r="M247" s="1"/>
      <c r="N247" s="77"/>
      <c r="O247" s="1"/>
      <c r="P247" s="1"/>
      <c r="Q247" s="1"/>
      <c r="R247" s="83"/>
      <c r="S247" s="1"/>
      <c r="T247" s="1"/>
      <c r="U247" s="1"/>
      <c r="V247" s="1"/>
      <c r="W247" s="1"/>
      <c r="X247" s="1"/>
      <c r="Y247" s="1"/>
      <c r="Z247" s="1"/>
      <c r="AA247" s="1"/>
      <c r="AB247" s="1"/>
      <c r="AC247" s="1"/>
      <c r="AD247" s="1"/>
      <c r="AE247" s="1"/>
      <c r="AF247" s="1"/>
      <c r="AG247" s="1"/>
      <c r="AH247" s="1"/>
      <c r="AI247" s="1"/>
    </row>
    <row r="248" spans="3:35">
      <c r="C248" s="1"/>
      <c r="D248" s="1"/>
      <c r="E248" s="1"/>
      <c r="F248" s="95"/>
      <c r="G248" s="95"/>
      <c r="H248" s="95"/>
      <c r="I248" s="77"/>
      <c r="J248" s="77"/>
      <c r="K248" s="1"/>
      <c r="L248" s="1"/>
      <c r="M248" s="1"/>
      <c r="N248" s="77"/>
      <c r="O248" s="1"/>
      <c r="P248" s="1"/>
      <c r="Q248" s="1"/>
      <c r="R248" s="83"/>
      <c r="S248" s="1"/>
      <c r="T248" s="1"/>
      <c r="U248" s="1"/>
      <c r="V248" s="1"/>
      <c r="W248" s="1"/>
      <c r="X248" s="1"/>
      <c r="Y248" s="1"/>
      <c r="Z248" s="1"/>
      <c r="AA248" s="1"/>
      <c r="AB248" s="1"/>
      <c r="AC248" s="1"/>
      <c r="AD248" s="1"/>
      <c r="AE248" s="1"/>
      <c r="AF248" s="1"/>
      <c r="AG248" s="1"/>
      <c r="AH248" s="1"/>
      <c r="AI248" s="1"/>
    </row>
    <row r="249" spans="3:35">
      <c r="C249" s="1"/>
      <c r="D249" s="1"/>
      <c r="E249" s="1"/>
      <c r="F249" s="95"/>
      <c r="G249" s="95"/>
      <c r="H249" s="95"/>
      <c r="I249" s="77"/>
      <c r="J249" s="77"/>
      <c r="K249" s="1"/>
      <c r="L249" s="1"/>
      <c r="M249" s="1"/>
      <c r="N249" s="77"/>
      <c r="O249" s="1"/>
      <c r="P249" s="1"/>
      <c r="Q249" s="1"/>
      <c r="R249" s="83"/>
      <c r="S249" s="1"/>
      <c r="T249" s="1"/>
      <c r="U249" s="1"/>
      <c r="V249" s="1"/>
      <c r="W249" s="1"/>
      <c r="X249" s="1"/>
      <c r="Y249" s="1"/>
      <c r="Z249" s="1"/>
      <c r="AA249" s="1"/>
      <c r="AB249" s="1"/>
      <c r="AC249" s="1"/>
      <c r="AD249" s="1"/>
      <c r="AE249" s="1"/>
      <c r="AF249" s="1"/>
      <c r="AG249" s="1"/>
      <c r="AH249" s="1"/>
      <c r="AI249" s="1"/>
    </row>
    <row r="250" spans="3:35">
      <c r="C250" s="1"/>
      <c r="D250" s="1"/>
      <c r="E250" s="1"/>
      <c r="F250" s="95"/>
      <c r="G250" s="95"/>
      <c r="H250" s="95"/>
      <c r="I250" s="77"/>
      <c r="J250" s="77"/>
      <c r="K250" s="1"/>
      <c r="L250" s="1"/>
      <c r="M250" s="1"/>
      <c r="N250" s="77"/>
      <c r="O250" s="1"/>
      <c r="P250" s="1"/>
      <c r="Q250" s="1"/>
      <c r="R250" s="83"/>
      <c r="S250" s="1"/>
      <c r="T250" s="1"/>
      <c r="U250" s="1"/>
      <c r="V250" s="1"/>
      <c r="W250" s="1"/>
      <c r="X250" s="1"/>
      <c r="Y250" s="1"/>
      <c r="Z250" s="1"/>
      <c r="AA250" s="1"/>
      <c r="AB250" s="1"/>
      <c r="AC250" s="1"/>
      <c r="AD250" s="1"/>
      <c r="AE250" s="1"/>
      <c r="AF250" s="1"/>
      <c r="AG250" s="1"/>
      <c r="AH250" s="1"/>
      <c r="AI250" s="1"/>
    </row>
    <row r="251" spans="3:35">
      <c r="C251" s="1"/>
      <c r="D251" s="1"/>
      <c r="E251" s="1"/>
      <c r="F251" s="95"/>
      <c r="G251" s="95"/>
      <c r="H251" s="95"/>
      <c r="I251" s="77"/>
      <c r="J251" s="77"/>
      <c r="K251" s="1"/>
      <c r="L251" s="1"/>
      <c r="M251" s="1"/>
      <c r="N251" s="77"/>
      <c r="O251" s="1"/>
      <c r="P251" s="1"/>
      <c r="Q251" s="1"/>
      <c r="R251" s="83"/>
      <c r="S251" s="1"/>
      <c r="T251" s="1"/>
      <c r="U251" s="1"/>
      <c r="V251" s="1"/>
      <c r="W251" s="1"/>
      <c r="X251" s="1"/>
      <c r="Y251" s="1"/>
      <c r="Z251" s="1"/>
      <c r="AA251" s="1"/>
      <c r="AB251" s="1"/>
      <c r="AC251" s="1"/>
      <c r="AD251" s="1"/>
      <c r="AE251" s="1"/>
      <c r="AF251" s="1"/>
      <c r="AG251" s="1"/>
      <c r="AH251" s="1"/>
      <c r="AI251" s="1"/>
    </row>
    <row r="252" spans="3:35">
      <c r="C252" s="1"/>
      <c r="D252" s="1"/>
      <c r="E252" s="1"/>
      <c r="F252" s="95"/>
      <c r="G252" s="95"/>
      <c r="H252" s="95"/>
      <c r="I252" s="77"/>
      <c r="J252" s="77"/>
      <c r="K252" s="1"/>
      <c r="L252" s="1"/>
      <c r="M252" s="1"/>
      <c r="N252" s="77"/>
      <c r="O252" s="1"/>
      <c r="P252" s="1"/>
      <c r="Q252" s="1"/>
      <c r="R252" s="83"/>
      <c r="S252" s="1"/>
      <c r="T252" s="1"/>
      <c r="U252" s="1"/>
      <c r="V252" s="1"/>
      <c r="W252" s="1"/>
      <c r="X252" s="1"/>
      <c r="Y252" s="1"/>
      <c r="Z252" s="1"/>
      <c r="AA252" s="1"/>
      <c r="AB252" s="1"/>
      <c r="AC252" s="1"/>
      <c r="AD252" s="1"/>
      <c r="AE252" s="1"/>
      <c r="AF252" s="1"/>
      <c r="AG252" s="1"/>
      <c r="AH252" s="1"/>
      <c r="AI252" s="1"/>
    </row>
    <row r="253" spans="3:35">
      <c r="C253" s="1"/>
      <c r="D253" s="1"/>
      <c r="E253" s="1"/>
      <c r="F253" s="95"/>
      <c r="G253" s="95"/>
      <c r="H253" s="95"/>
      <c r="I253" s="77"/>
      <c r="J253" s="77"/>
      <c r="K253" s="1"/>
      <c r="L253" s="1"/>
      <c r="M253" s="1"/>
      <c r="N253" s="77"/>
      <c r="O253" s="1"/>
      <c r="P253" s="1"/>
      <c r="Q253" s="1"/>
      <c r="R253" s="83"/>
      <c r="S253" s="1"/>
      <c r="T253" s="1"/>
      <c r="U253" s="1"/>
      <c r="V253" s="1"/>
      <c r="W253" s="1"/>
      <c r="X253" s="1"/>
      <c r="Y253" s="1"/>
      <c r="Z253" s="1"/>
      <c r="AA253" s="1"/>
      <c r="AB253" s="1"/>
      <c r="AC253" s="1"/>
      <c r="AD253" s="1"/>
      <c r="AE253" s="1"/>
      <c r="AF253" s="1"/>
      <c r="AG253" s="1"/>
      <c r="AH253" s="1"/>
      <c r="AI253" s="1"/>
    </row>
    <row r="254" spans="3:35">
      <c r="C254" s="1"/>
      <c r="D254" s="1"/>
      <c r="E254" s="1"/>
      <c r="F254" s="95"/>
      <c r="G254" s="95"/>
      <c r="H254" s="95"/>
      <c r="I254" s="77"/>
      <c r="J254" s="77"/>
      <c r="K254" s="1"/>
      <c r="L254" s="1"/>
      <c r="M254" s="1"/>
      <c r="N254" s="77"/>
      <c r="O254" s="1"/>
      <c r="P254" s="1"/>
      <c r="Q254" s="1"/>
      <c r="R254" s="83"/>
      <c r="S254" s="1"/>
      <c r="T254" s="1"/>
      <c r="U254" s="1"/>
      <c r="V254" s="1"/>
      <c r="W254" s="1"/>
      <c r="X254" s="1"/>
      <c r="Y254" s="1"/>
      <c r="Z254" s="1"/>
      <c r="AA254" s="1"/>
      <c r="AB254" s="1"/>
      <c r="AC254" s="1"/>
      <c r="AD254" s="1"/>
      <c r="AE254" s="1"/>
      <c r="AF254" s="1"/>
      <c r="AG254" s="1"/>
      <c r="AH254" s="1"/>
      <c r="AI254" s="1"/>
    </row>
    <row r="255" spans="3:35">
      <c r="C255" s="1"/>
      <c r="D255" s="1"/>
      <c r="E255" s="1"/>
      <c r="F255" s="95"/>
      <c r="G255" s="95"/>
      <c r="H255" s="95"/>
      <c r="I255" s="77"/>
      <c r="J255" s="77"/>
      <c r="K255" s="1"/>
      <c r="L255" s="1"/>
      <c r="M255" s="1"/>
      <c r="N255" s="77"/>
      <c r="O255" s="1"/>
      <c r="P255" s="1"/>
      <c r="Q255" s="1"/>
      <c r="R255" s="83"/>
      <c r="S255" s="1"/>
      <c r="T255" s="1"/>
      <c r="U255" s="1"/>
      <c r="V255" s="1"/>
      <c r="W255" s="1"/>
      <c r="X255" s="1"/>
      <c r="Y255" s="1"/>
      <c r="Z255" s="1"/>
      <c r="AA255" s="1"/>
      <c r="AB255" s="1"/>
      <c r="AC255" s="1"/>
      <c r="AD255" s="1"/>
      <c r="AE255" s="1"/>
      <c r="AF255" s="1"/>
      <c r="AG255" s="1"/>
      <c r="AH255" s="1"/>
      <c r="AI255" s="1"/>
    </row>
    <row r="256" spans="3:35">
      <c r="C256" s="1"/>
      <c r="D256" s="1"/>
      <c r="E256" s="1"/>
      <c r="F256" s="95"/>
      <c r="G256" s="95"/>
      <c r="H256" s="95"/>
      <c r="I256" s="77"/>
      <c r="J256" s="77"/>
      <c r="K256" s="1"/>
      <c r="L256" s="1"/>
      <c r="M256" s="1"/>
      <c r="N256" s="77"/>
      <c r="O256" s="1"/>
      <c r="P256" s="1"/>
      <c r="Q256" s="1"/>
      <c r="R256" s="83"/>
      <c r="S256" s="1"/>
      <c r="T256" s="1"/>
      <c r="U256" s="1"/>
      <c r="V256" s="1"/>
      <c r="W256" s="1"/>
      <c r="X256" s="1"/>
      <c r="Y256" s="1"/>
      <c r="Z256" s="1"/>
      <c r="AA256" s="1"/>
      <c r="AB256" s="1"/>
      <c r="AC256" s="1"/>
      <c r="AD256" s="1"/>
      <c r="AE256" s="1"/>
      <c r="AF256" s="1"/>
      <c r="AG256" s="1"/>
      <c r="AH256" s="1"/>
      <c r="AI256" s="1"/>
    </row>
    <row r="257" spans="3:35">
      <c r="C257" s="1"/>
      <c r="D257" s="1"/>
      <c r="E257" s="1"/>
      <c r="F257" s="95"/>
      <c r="G257" s="95"/>
      <c r="H257" s="95"/>
      <c r="I257" s="77"/>
      <c r="J257" s="77"/>
      <c r="K257" s="1"/>
      <c r="L257" s="1"/>
      <c r="M257" s="1"/>
      <c r="N257" s="77"/>
      <c r="O257" s="1"/>
      <c r="P257" s="1"/>
      <c r="Q257" s="1"/>
      <c r="R257" s="83"/>
      <c r="S257" s="1"/>
      <c r="T257" s="1"/>
      <c r="U257" s="1"/>
      <c r="V257" s="1"/>
      <c r="W257" s="1"/>
      <c r="X257" s="1"/>
      <c r="Y257" s="1"/>
      <c r="Z257" s="1"/>
      <c r="AA257" s="1"/>
      <c r="AB257" s="1"/>
      <c r="AC257" s="1"/>
      <c r="AD257" s="1"/>
      <c r="AE257" s="1"/>
      <c r="AF257" s="1"/>
      <c r="AG257" s="1"/>
      <c r="AH257" s="1"/>
      <c r="AI257" s="1"/>
    </row>
    <row r="258" spans="3:35">
      <c r="C258" s="1"/>
      <c r="D258" s="1"/>
      <c r="E258" s="1"/>
      <c r="F258" s="95"/>
      <c r="G258" s="95"/>
      <c r="H258" s="95"/>
      <c r="I258" s="77"/>
      <c r="J258" s="77"/>
      <c r="K258" s="1"/>
      <c r="L258" s="1"/>
      <c r="M258" s="1"/>
      <c r="N258" s="77"/>
      <c r="O258" s="1"/>
      <c r="P258" s="1"/>
      <c r="Q258" s="1"/>
      <c r="R258" s="83"/>
      <c r="S258" s="1"/>
      <c r="T258" s="1"/>
      <c r="U258" s="1"/>
      <c r="V258" s="1"/>
      <c r="W258" s="1"/>
      <c r="X258" s="1"/>
      <c r="Y258" s="1"/>
      <c r="Z258" s="1"/>
      <c r="AA258" s="1"/>
      <c r="AB258" s="1"/>
      <c r="AC258" s="1"/>
      <c r="AD258" s="1"/>
      <c r="AE258" s="1"/>
      <c r="AF258" s="1"/>
      <c r="AG258" s="1"/>
      <c r="AH258" s="1"/>
      <c r="AI258" s="1"/>
    </row>
    <row r="259" spans="3:35">
      <c r="C259" s="1"/>
      <c r="D259" s="1"/>
      <c r="E259" s="1"/>
      <c r="F259" s="95"/>
      <c r="G259" s="95"/>
      <c r="H259" s="95"/>
      <c r="I259" s="77"/>
      <c r="J259" s="77"/>
      <c r="K259" s="1"/>
      <c r="L259" s="1"/>
      <c r="M259" s="1"/>
      <c r="N259" s="77"/>
      <c r="O259" s="1"/>
      <c r="P259" s="1"/>
      <c r="Q259" s="1"/>
      <c r="R259" s="83"/>
      <c r="S259" s="1"/>
      <c r="T259" s="1"/>
      <c r="U259" s="1"/>
      <c r="V259" s="1"/>
      <c r="W259" s="1"/>
      <c r="X259" s="1"/>
      <c r="Y259" s="1"/>
      <c r="Z259" s="1"/>
      <c r="AA259" s="1"/>
      <c r="AB259" s="1"/>
      <c r="AC259" s="1"/>
      <c r="AD259" s="1"/>
      <c r="AE259" s="1"/>
      <c r="AF259" s="1"/>
      <c r="AG259" s="1"/>
      <c r="AH259" s="1"/>
      <c r="AI259" s="1"/>
    </row>
    <row r="260" spans="3:35">
      <c r="C260" s="1"/>
      <c r="D260" s="1"/>
      <c r="E260" s="1"/>
      <c r="F260" s="95"/>
      <c r="G260" s="95"/>
      <c r="H260" s="95"/>
      <c r="I260" s="77"/>
      <c r="J260" s="77"/>
      <c r="K260" s="1"/>
      <c r="L260" s="1"/>
      <c r="M260" s="1"/>
      <c r="N260" s="77"/>
      <c r="O260" s="1"/>
      <c r="P260" s="1"/>
      <c r="Q260" s="1"/>
      <c r="R260" s="83"/>
      <c r="S260" s="1"/>
      <c r="T260" s="1"/>
      <c r="U260" s="1"/>
      <c r="V260" s="1"/>
      <c r="W260" s="1"/>
      <c r="X260" s="1"/>
      <c r="Y260" s="1"/>
      <c r="Z260" s="1"/>
      <c r="AA260" s="1"/>
      <c r="AB260" s="1"/>
      <c r="AC260" s="1"/>
      <c r="AD260" s="1"/>
      <c r="AE260" s="1"/>
      <c r="AF260" s="1"/>
      <c r="AG260" s="1"/>
      <c r="AH260" s="1"/>
      <c r="AI260" s="1"/>
    </row>
    <row r="261" spans="3:35">
      <c r="C261" s="1"/>
      <c r="D261" s="1"/>
      <c r="E261" s="1"/>
      <c r="F261" s="95"/>
      <c r="G261" s="95"/>
      <c r="H261" s="95"/>
      <c r="I261" s="77"/>
      <c r="J261" s="77"/>
      <c r="K261" s="1"/>
      <c r="L261" s="1"/>
      <c r="M261" s="1"/>
      <c r="N261" s="77"/>
      <c r="O261" s="1"/>
      <c r="P261" s="1"/>
      <c r="Q261" s="1"/>
      <c r="R261" s="83"/>
      <c r="S261" s="1"/>
      <c r="T261" s="1"/>
      <c r="U261" s="1"/>
      <c r="V261" s="1"/>
      <c r="W261" s="1"/>
      <c r="X261" s="1"/>
      <c r="Y261" s="1"/>
      <c r="Z261" s="1"/>
      <c r="AA261" s="1"/>
      <c r="AB261" s="1"/>
      <c r="AC261" s="1"/>
      <c r="AD261" s="1"/>
      <c r="AE261" s="1"/>
      <c r="AF261" s="1"/>
      <c r="AG261" s="1"/>
      <c r="AH261" s="1"/>
      <c r="AI261" s="1"/>
    </row>
    <row r="262" spans="3:35">
      <c r="C262" s="1"/>
      <c r="D262" s="1"/>
      <c r="E262" s="1"/>
      <c r="F262" s="95"/>
      <c r="G262" s="95"/>
      <c r="H262" s="95"/>
      <c r="I262" s="77"/>
      <c r="J262" s="77"/>
      <c r="K262" s="1"/>
      <c r="L262" s="1"/>
      <c r="M262" s="1"/>
      <c r="N262" s="77"/>
      <c r="O262" s="1"/>
      <c r="P262" s="1"/>
      <c r="Q262" s="1"/>
      <c r="R262" s="83"/>
      <c r="S262" s="1"/>
      <c r="T262" s="1"/>
      <c r="U262" s="1"/>
      <c r="V262" s="1"/>
      <c r="W262" s="1"/>
      <c r="X262" s="1"/>
      <c r="Y262" s="1"/>
      <c r="Z262" s="1"/>
      <c r="AA262" s="1"/>
      <c r="AB262" s="1"/>
      <c r="AC262" s="1"/>
      <c r="AD262" s="1"/>
      <c r="AE262" s="1"/>
      <c r="AF262" s="1"/>
      <c r="AG262" s="1"/>
      <c r="AH262" s="1"/>
      <c r="AI262" s="1"/>
    </row>
    <row r="263" spans="3:35">
      <c r="C263" s="1"/>
      <c r="D263" s="1"/>
      <c r="E263" s="1"/>
      <c r="F263" s="95"/>
      <c r="G263" s="95"/>
      <c r="H263" s="95"/>
      <c r="I263" s="77"/>
      <c r="J263" s="77"/>
      <c r="K263" s="1"/>
      <c r="L263" s="1"/>
      <c r="M263" s="1"/>
      <c r="N263" s="77"/>
      <c r="O263" s="1"/>
      <c r="P263" s="1"/>
      <c r="Q263" s="1"/>
      <c r="R263" s="83"/>
      <c r="S263" s="1"/>
      <c r="T263" s="1"/>
      <c r="U263" s="1"/>
      <c r="V263" s="1"/>
      <c r="W263" s="1"/>
      <c r="X263" s="1"/>
      <c r="Y263" s="1"/>
      <c r="Z263" s="1"/>
      <c r="AA263" s="1"/>
      <c r="AB263" s="1"/>
      <c r="AC263" s="1"/>
      <c r="AD263" s="1"/>
      <c r="AE263" s="1"/>
      <c r="AF263" s="1"/>
      <c r="AG263" s="1"/>
      <c r="AH263" s="1"/>
      <c r="AI263" s="1"/>
    </row>
    <row r="264" spans="3:35">
      <c r="C264" s="1"/>
      <c r="D264" s="1"/>
      <c r="E264" s="1"/>
      <c r="F264" s="95"/>
      <c r="G264" s="95"/>
      <c r="H264" s="95"/>
      <c r="I264" s="77"/>
      <c r="J264" s="77"/>
      <c r="K264" s="1"/>
      <c r="L264" s="1"/>
      <c r="M264" s="1"/>
      <c r="N264" s="77"/>
      <c r="O264" s="1"/>
      <c r="P264" s="1"/>
      <c r="Q264" s="1"/>
      <c r="R264" s="83"/>
      <c r="S264" s="1"/>
      <c r="T264" s="1"/>
      <c r="U264" s="1"/>
      <c r="V264" s="1"/>
      <c r="W264" s="1"/>
      <c r="X264" s="1"/>
      <c r="Y264" s="1"/>
      <c r="Z264" s="1"/>
      <c r="AA264" s="1"/>
      <c r="AB264" s="1"/>
      <c r="AC264" s="1"/>
      <c r="AD264" s="1"/>
      <c r="AE264" s="1"/>
      <c r="AF264" s="1"/>
      <c r="AG264" s="1"/>
      <c r="AH264" s="1"/>
      <c r="AI264" s="1"/>
    </row>
    <row r="265" spans="3:35">
      <c r="C265" s="1"/>
      <c r="D265" s="1"/>
      <c r="E265" s="1"/>
      <c r="F265" s="95"/>
      <c r="G265" s="95"/>
      <c r="H265" s="95"/>
      <c r="I265" s="77"/>
      <c r="J265" s="77"/>
      <c r="K265" s="1"/>
      <c r="L265" s="1"/>
      <c r="M265" s="1"/>
      <c r="N265" s="77"/>
      <c r="O265" s="1"/>
      <c r="P265" s="1"/>
      <c r="Q265" s="1"/>
      <c r="R265" s="83"/>
      <c r="S265" s="1"/>
      <c r="T265" s="1"/>
      <c r="U265" s="1"/>
      <c r="V265" s="1"/>
      <c r="W265" s="1"/>
      <c r="X265" s="1"/>
      <c r="Y265" s="1"/>
      <c r="Z265" s="1"/>
      <c r="AA265" s="1"/>
      <c r="AB265" s="1"/>
      <c r="AC265" s="1"/>
      <c r="AD265" s="1"/>
      <c r="AE265" s="1"/>
      <c r="AF265" s="1"/>
      <c r="AG265" s="1"/>
      <c r="AH265" s="1"/>
      <c r="AI265" s="1"/>
    </row>
    <row r="266" spans="3:35">
      <c r="C266" s="1"/>
      <c r="D266" s="1"/>
      <c r="E266" s="1"/>
      <c r="F266" s="95"/>
      <c r="G266" s="95"/>
      <c r="H266" s="95"/>
      <c r="I266" s="77"/>
      <c r="J266" s="77"/>
      <c r="K266" s="1"/>
      <c r="L266" s="1"/>
      <c r="M266" s="1"/>
      <c r="N266" s="77"/>
      <c r="O266" s="1"/>
      <c r="P266" s="1"/>
      <c r="Q266" s="1"/>
      <c r="R266" s="83"/>
      <c r="S266" s="1"/>
      <c r="T266" s="1"/>
      <c r="U266" s="1"/>
      <c r="V266" s="1"/>
      <c r="W266" s="1"/>
      <c r="X266" s="1"/>
      <c r="Y266" s="1"/>
      <c r="Z266" s="1"/>
      <c r="AA266" s="1"/>
      <c r="AB266" s="1"/>
      <c r="AC266" s="1"/>
      <c r="AD266" s="1"/>
      <c r="AE266" s="1"/>
      <c r="AF266" s="1"/>
      <c r="AG266" s="1"/>
      <c r="AH266" s="1"/>
      <c r="AI266" s="1"/>
    </row>
    <row r="267" spans="3:35">
      <c r="C267" s="1"/>
      <c r="D267" s="1"/>
      <c r="E267" s="1"/>
      <c r="F267" s="95"/>
      <c r="G267" s="95"/>
      <c r="H267" s="95"/>
      <c r="I267" s="77"/>
      <c r="J267" s="77"/>
      <c r="K267" s="1"/>
      <c r="L267" s="1"/>
      <c r="M267" s="1"/>
      <c r="N267" s="77"/>
      <c r="O267" s="1"/>
      <c r="P267" s="1"/>
      <c r="Q267" s="1"/>
      <c r="R267" s="83"/>
      <c r="S267" s="1"/>
      <c r="T267" s="1"/>
      <c r="U267" s="1"/>
      <c r="V267" s="1"/>
      <c r="W267" s="1"/>
      <c r="X267" s="1"/>
      <c r="Y267" s="1"/>
      <c r="Z267" s="1"/>
      <c r="AA267" s="1"/>
      <c r="AB267" s="1"/>
      <c r="AC267" s="1"/>
      <c r="AD267" s="1"/>
      <c r="AE267" s="1"/>
      <c r="AF267" s="1"/>
      <c r="AG267" s="1"/>
      <c r="AH267" s="1"/>
      <c r="AI267" s="1"/>
    </row>
    <row r="268" spans="3:35">
      <c r="C268" s="1"/>
      <c r="D268" s="1"/>
      <c r="E268" s="1"/>
      <c r="F268" s="95"/>
      <c r="G268" s="95"/>
      <c r="H268" s="95"/>
      <c r="I268" s="77"/>
      <c r="J268" s="77"/>
      <c r="K268" s="1"/>
      <c r="L268" s="1"/>
      <c r="M268" s="1"/>
      <c r="N268" s="77"/>
      <c r="O268" s="1"/>
      <c r="P268" s="1"/>
      <c r="Q268" s="1"/>
      <c r="R268" s="83"/>
      <c r="S268" s="1"/>
      <c r="T268" s="1"/>
      <c r="U268" s="1"/>
      <c r="V268" s="1"/>
      <c r="W268" s="1"/>
      <c r="X268" s="1"/>
      <c r="Y268" s="1"/>
      <c r="Z268" s="1"/>
      <c r="AA268" s="1"/>
      <c r="AB268" s="1"/>
      <c r="AC268" s="1"/>
      <c r="AD268" s="1"/>
      <c r="AE268" s="1"/>
      <c r="AF268" s="1"/>
      <c r="AG268" s="1"/>
      <c r="AH268" s="1"/>
      <c r="AI268" s="1"/>
    </row>
    <row r="269" spans="3:35">
      <c r="C269" s="1"/>
      <c r="D269" s="1"/>
      <c r="E269" s="1"/>
      <c r="F269" s="95"/>
      <c r="G269" s="95"/>
      <c r="H269" s="95"/>
      <c r="I269" s="77"/>
      <c r="J269" s="77"/>
      <c r="K269" s="1"/>
      <c r="L269" s="1"/>
      <c r="M269" s="1"/>
      <c r="N269" s="77"/>
      <c r="O269" s="1"/>
      <c r="P269" s="1"/>
      <c r="Q269" s="1"/>
      <c r="R269" s="83"/>
      <c r="S269" s="1"/>
      <c r="T269" s="1"/>
      <c r="U269" s="1"/>
      <c r="V269" s="1"/>
      <c r="W269" s="1"/>
      <c r="X269" s="1"/>
      <c r="Y269" s="1"/>
      <c r="Z269" s="1"/>
      <c r="AA269" s="1"/>
      <c r="AB269" s="1"/>
      <c r="AC269" s="1"/>
      <c r="AD269" s="1"/>
      <c r="AE269" s="1"/>
      <c r="AF269" s="1"/>
      <c r="AG269" s="1"/>
      <c r="AH269" s="1"/>
      <c r="AI269" s="1"/>
    </row>
    <row r="270" spans="3:35">
      <c r="C270" s="1"/>
      <c r="D270" s="1"/>
      <c r="E270" s="1"/>
      <c r="F270" s="95"/>
      <c r="G270" s="95"/>
      <c r="H270" s="95"/>
      <c r="I270" s="77"/>
      <c r="J270" s="77"/>
      <c r="K270" s="1"/>
      <c r="L270" s="1"/>
      <c r="M270" s="1"/>
      <c r="N270" s="77"/>
      <c r="O270" s="1"/>
      <c r="P270" s="1"/>
      <c r="Q270" s="1"/>
      <c r="R270" s="83"/>
      <c r="S270" s="1"/>
      <c r="T270" s="1"/>
      <c r="U270" s="1"/>
      <c r="V270" s="1"/>
      <c r="W270" s="1"/>
      <c r="X270" s="1"/>
      <c r="Y270" s="1"/>
      <c r="Z270" s="1"/>
      <c r="AA270" s="1"/>
      <c r="AB270" s="1"/>
      <c r="AC270" s="1"/>
      <c r="AD270" s="1"/>
      <c r="AE270" s="1"/>
      <c r="AF270" s="1"/>
      <c r="AG270" s="1"/>
      <c r="AH270" s="1"/>
      <c r="AI270" s="1"/>
    </row>
    <row r="271" spans="3:35">
      <c r="C271" s="1"/>
      <c r="D271" s="1"/>
      <c r="E271" s="1"/>
      <c r="F271" s="95"/>
      <c r="G271" s="95"/>
      <c r="H271" s="95"/>
      <c r="I271" s="77"/>
      <c r="J271" s="77"/>
      <c r="K271" s="1"/>
      <c r="L271" s="1"/>
      <c r="M271" s="1"/>
      <c r="N271" s="77"/>
      <c r="O271" s="1"/>
      <c r="P271" s="1"/>
      <c r="Q271" s="1"/>
      <c r="R271" s="83"/>
      <c r="S271" s="1"/>
      <c r="T271" s="1"/>
      <c r="U271" s="1"/>
      <c r="V271" s="1"/>
      <c r="W271" s="1"/>
      <c r="X271" s="1"/>
      <c r="Y271" s="1"/>
      <c r="Z271" s="1"/>
      <c r="AA271" s="1"/>
      <c r="AB271" s="1"/>
      <c r="AC271" s="1"/>
      <c r="AD271" s="1"/>
      <c r="AE271" s="1"/>
      <c r="AF271" s="1"/>
      <c r="AG271" s="1"/>
      <c r="AH271" s="1"/>
      <c r="AI271" s="1"/>
    </row>
    <row r="272" spans="3:35">
      <c r="C272" s="1"/>
      <c r="D272" s="1"/>
      <c r="E272" s="1"/>
      <c r="F272" s="95"/>
      <c r="G272" s="95"/>
      <c r="H272" s="95"/>
      <c r="I272" s="77"/>
      <c r="J272" s="77"/>
      <c r="K272" s="1"/>
      <c r="L272" s="1"/>
      <c r="M272" s="1"/>
      <c r="N272" s="77"/>
      <c r="O272" s="1"/>
      <c r="P272" s="1"/>
      <c r="Q272" s="1"/>
      <c r="R272" s="83"/>
      <c r="S272" s="1"/>
      <c r="T272" s="1"/>
      <c r="U272" s="1"/>
      <c r="V272" s="1"/>
      <c r="W272" s="1"/>
      <c r="X272" s="1"/>
      <c r="Y272" s="1"/>
      <c r="Z272" s="1"/>
      <c r="AA272" s="1"/>
      <c r="AB272" s="1"/>
      <c r="AC272" s="1"/>
      <c r="AD272" s="1"/>
      <c r="AE272" s="1"/>
      <c r="AF272" s="1"/>
      <c r="AG272" s="1"/>
      <c r="AH272" s="1"/>
      <c r="AI272" s="1"/>
    </row>
    <row r="273" spans="3:35">
      <c r="C273" s="1"/>
      <c r="D273" s="1"/>
      <c r="E273" s="1"/>
      <c r="F273" s="95"/>
      <c r="G273" s="95"/>
      <c r="H273" s="95"/>
      <c r="I273" s="77"/>
      <c r="J273" s="77"/>
      <c r="K273" s="1"/>
      <c r="L273" s="1"/>
      <c r="M273" s="1"/>
      <c r="N273" s="77"/>
      <c r="O273" s="1"/>
      <c r="P273" s="1"/>
      <c r="Q273" s="1"/>
      <c r="R273" s="83"/>
      <c r="S273" s="1"/>
      <c r="T273" s="1"/>
      <c r="U273" s="1"/>
      <c r="V273" s="1"/>
      <c r="W273" s="1"/>
      <c r="X273" s="1"/>
      <c r="Y273" s="1"/>
      <c r="Z273" s="1"/>
      <c r="AA273" s="1"/>
      <c r="AB273" s="1"/>
      <c r="AC273" s="1"/>
      <c r="AD273" s="1"/>
      <c r="AE273" s="1"/>
      <c r="AF273" s="1"/>
      <c r="AG273" s="1"/>
      <c r="AH273" s="1"/>
      <c r="AI273" s="1"/>
    </row>
    <row r="274" spans="3:35">
      <c r="C274" s="1"/>
      <c r="D274" s="1"/>
      <c r="E274" s="1"/>
      <c r="F274" s="95"/>
      <c r="G274" s="95"/>
      <c r="H274" s="95"/>
      <c r="I274" s="77"/>
      <c r="J274" s="77"/>
      <c r="K274" s="1"/>
      <c r="L274" s="1"/>
      <c r="M274" s="1"/>
      <c r="N274" s="77"/>
      <c r="O274" s="1"/>
      <c r="P274" s="1"/>
      <c r="Q274" s="1"/>
      <c r="R274" s="83"/>
      <c r="S274" s="1"/>
      <c r="T274" s="1"/>
      <c r="U274" s="1"/>
      <c r="V274" s="1"/>
      <c r="W274" s="1"/>
      <c r="X274" s="1"/>
      <c r="Y274" s="1"/>
      <c r="Z274" s="1"/>
      <c r="AA274" s="1"/>
      <c r="AB274" s="1"/>
      <c r="AC274" s="1"/>
      <c r="AD274" s="1"/>
      <c r="AE274" s="1"/>
      <c r="AF274" s="1"/>
      <c r="AG274" s="1"/>
      <c r="AH274" s="1"/>
      <c r="AI274" s="1"/>
    </row>
    <row r="275" spans="3:35">
      <c r="C275" s="1"/>
      <c r="D275" s="1"/>
      <c r="E275" s="1"/>
      <c r="F275" s="95"/>
      <c r="G275" s="95"/>
      <c r="H275" s="95"/>
      <c r="I275" s="77"/>
      <c r="J275" s="77"/>
      <c r="K275" s="1"/>
      <c r="L275" s="1"/>
      <c r="M275" s="1"/>
      <c r="N275" s="77"/>
      <c r="O275" s="1"/>
      <c r="P275" s="1"/>
      <c r="Q275" s="1"/>
      <c r="R275" s="83"/>
      <c r="S275" s="1"/>
      <c r="T275" s="1"/>
      <c r="U275" s="1"/>
      <c r="V275" s="1"/>
      <c r="W275" s="1"/>
      <c r="X275" s="1"/>
      <c r="Y275" s="1"/>
      <c r="Z275" s="1"/>
      <c r="AA275" s="1"/>
      <c r="AB275" s="1"/>
      <c r="AC275" s="1"/>
      <c r="AD275" s="1"/>
      <c r="AE275" s="1"/>
      <c r="AF275" s="1"/>
      <c r="AG275" s="1"/>
      <c r="AH275" s="1"/>
      <c r="AI275" s="1"/>
    </row>
    <row r="276" spans="3:35">
      <c r="C276" s="1"/>
      <c r="D276" s="1"/>
      <c r="E276" s="1"/>
      <c r="F276" s="95"/>
      <c r="G276" s="95"/>
      <c r="H276" s="95"/>
      <c r="I276" s="77"/>
      <c r="J276" s="77"/>
      <c r="K276" s="1"/>
      <c r="L276" s="1"/>
      <c r="M276" s="1"/>
      <c r="N276" s="77"/>
      <c r="O276" s="1"/>
      <c r="P276" s="1"/>
      <c r="Q276" s="1"/>
      <c r="R276" s="83"/>
      <c r="S276" s="1"/>
      <c r="T276" s="1"/>
      <c r="U276" s="1"/>
      <c r="V276" s="1"/>
      <c r="W276" s="1"/>
      <c r="X276" s="1"/>
      <c r="Y276" s="1"/>
      <c r="Z276" s="1"/>
      <c r="AA276" s="1"/>
      <c r="AB276" s="1"/>
      <c r="AC276" s="1"/>
      <c r="AD276" s="1"/>
      <c r="AE276" s="1"/>
      <c r="AF276" s="1"/>
      <c r="AG276" s="1"/>
      <c r="AH276" s="1"/>
      <c r="AI276" s="1"/>
    </row>
    <row r="277" spans="3:35">
      <c r="C277" s="1"/>
      <c r="D277" s="1"/>
      <c r="E277" s="1"/>
      <c r="F277" s="95"/>
      <c r="G277" s="95"/>
      <c r="H277" s="95"/>
      <c r="I277" s="77"/>
      <c r="J277" s="77"/>
      <c r="K277" s="1"/>
      <c r="L277" s="1"/>
      <c r="M277" s="1"/>
      <c r="N277" s="77"/>
      <c r="O277" s="1"/>
      <c r="P277" s="1"/>
      <c r="Q277" s="1"/>
      <c r="R277" s="83"/>
      <c r="S277" s="1"/>
      <c r="T277" s="1"/>
      <c r="U277" s="1"/>
      <c r="V277" s="1"/>
      <c r="W277" s="1"/>
      <c r="X277" s="1"/>
      <c r="Y277" s="1"/>
      <c r="Z277" s="1"/>
      <c r="AA277" s="1"/>
      <c r="AB277" s="1"/>
      <c r="AC277" s="1"/>
      <c r="AD277" s="1"/>
      <c r="AE277" s="1"/>
      <c r="AF277" s="1"/>
      <c r="AG277" s="1"/>
      <c r="AH277" s="1"/>
      <c r="AI277" s="1"/>
    </row>
    <row r="278" spans="3:35">
      <c r="C278" s="1"/>
      <c r="D278" s="1"/>
      <c r="E278" s="1"/>
      <c r="F278" s="95"/>
      <c r="G278" s="95"/>
      <c r="H278" s="95"/>
      <c r="I278" s="77"/>
      <c r="J278" s="77"/>
      <c r="K278" s="1"/>
      <c r="L278" s="1"/>
      <c r="M278" s="1"/>
      <c r="N278" s="77"/>
      <c r="O278" s="1"/>
      <c r="P278" s="1"/>
      <c r="Q278" s="1"/>
      <c r="R278" s="83"/>
      <c r="S278" s="1"/>
      <c r="T278" s="1"/>
      <c r="U278" s="1"/>
      <c r="V278" s="1"/>
      <c r="W278" s="1"/>
      <c r="X278" s="1"/>
      <c r="Y278" s="1"/>
      <c r="Z278" s="1"/>
      <c r="AA278" s="1"/>
      <c r="AB278" s="1"/>
      <c r="AC278" s="1"/>
      <c r="AD278" s="1"/>
      <c r="AE278" s="1"/>
      <c r="AF278" s="1"/>
      <c r="AG278" s="1"/>
      <c r="AH278" s="1"/>
      <c r="AI278" s="1"/>
    </row>
    <row r="279" spans="3:35">
      <c r="C279" s="1"/>
      <c r="D279" s="1"/>
      <c r="E279" s="1"/>
      <c r="F279" s="95"/>
      <c r="G279" s="95"/>
      <c r="H279" s="95"/>
      <c r="I279" s="77"/>
      <c r="J279" s="77"/>
      <c r="K279" s="1"/>
      <c r="L279" s="1"/>
      <c r="M279" s="1"/>
      <c r="N279" s="77"/>
      <c r="O279" s="1"/>
      <c r="P279" s="1"/>
      <c r="Q279" s="1"/>
      <c r="R279" s="83"/>
      <c r="S279" s="1"/>
      <c r="T279" s="1"/>
      <c r="U279" s="1"/>
      <c r="V279" s="1"/>
      <c r="W279" s="1"/>
      <c r="X279" s="1"/>
      <c r="Y279" s="1"/>
      <c r="Z279" s="1"/>
      <c r="AA279" s="1"/>
      <c r="AB279" s="1"/>
      <c r="AC279" s="1"/>
      <c r="AD279" s="1"/>
      <c r="AE279" s="1"/>
      <c r="AF279" s="1"/>
      <c r="AG279" s="1"/>
      <c r="AH279" s="1"/>
      <c r="AI279" s="1"/>
    </row>
    <row r="280" spans="3:35">
      <c r="C280" s="1"/>
      <c r="D280" s="1"/>
      <c r="E280" s="1"/>
      <c r="F280" s="95"/>
      <c r="G280" s="95"/>
      <c r="H280" s="95"/>
      <c r="I280" s="77"/>
      <c r="J280" s="77"/>
      <c r="K280" s="1"/>
      <c r="L280" s="1"/>
      <c r="M280" s="1"/>
      <c r="N280" s="77"/>
      <c r="O280" s="1"/>
      <c r="P280" s="1"/>
      <c r="Q280" s="1"/>
      <c r="R280" s="83"/>
      <c r="S280" s="1"/>
      <c r="T280" s="1"/>
      <c r="U280" s="1"/>
      <c r="V280" s="1"/>
      <c r="W280" s="1"/>
      <c r="X280" s="1"/>
      <c r="Y280" s="1"/>
      <c r="Z280" s="1"/>
      <c r="AA280" s="1"/>
      <c r="AB280" s="1"/>
      <c r="AC280" s="1"/>
      <c r="AD280" s="1"/>
      <c r="AE280" s="1"/>
      <c r="AF280" s="1"/>
      <c r="AG280" s="1"/>
      <c r="AH280" s="1"/>
      <c r="AI280" s="1"/>
    </row>
    <row r="281" spans="3:35">
      <c r="C281" s="1"/>
      <c r="D281" s="1"/>
      <c r="E281" s="1"/>
      <c r="F281" s="95"/>
      <c r="G281" s="95"/>
      <c r="H281" s="95"/>
      <c r="I281" s="77"/>
      <c r="J281" s="77"/>
      <c r="K281" s="1"/>
      <c r="L281" s="1"/>
      <c r="M281" s="1"/>
      <c r="N281" s="77"/>
      <c r="O281" s="1"/>
      <c r="P281" s="1"/>
      <c r="Q281" s="1"/>
      <c r="R281" s="83"/>
      <c r="S281" s="1"/>
      <c r="T281" s="1"/>
      <c r="U281" s="1"/>
      <c r="V281" s="1"/>
      <c r="W281" s="1"/>
      <c r="X281" s="1"/>
      <c r="Y281" s="1"/>
      <c r="Z281" s="1"/>
      <c r="AA281" s="1"/>
      <c r="AB281" s="1"/>
      <c r="AC281" s="1"/>
      <c r="AD281" s="1"/>
      <c r="AE281" s="1"/>
      <c r="AF281" s="1"/>
      <c r="AG281" s="1"/>
      <c r="AH281" s="1"/>
      <c r="AI281" s="1"/>
    </row>
    <row r="282" spans="3:35">
      <c r="C282" s="1"/>
      <c r="D282" s="1"/>
      <c r="E282" s="1"/>
      <c r="F282" s="95"/>
      <c r="G282" s="95"/>
      <c r="H282" s="95"/>
      <c r="I282" s="77"/>
      <c r="J282" s="77"/>
      <c r="K282" s="1"/>
      <c r="L282" s="1"/>
      <c r="M282" s="1"/>
      <c r="N282" s="77"/>
      <c r="O282" s="1"/>
      <c r="P282" s="1"/>
      <c r="Q282" s="1"/>
      <c r="R282" s="83"/>
      <c r="S282" s="1"/>
      <c r="T282" s="1"/>
      <c r="U282" s="1"/>
      <c r="V282" s="1"/>
      <c r="W282" s="1"/>
      <c r="X282" s="1"/>
      <c r="Y282" s="1"/>
      <c r="Z282" s="1"/>
      <c r="AA282" s="1"/>
      <c r="AB282" s="1"/>
      <c r="AC282" s="1"/>
      <c r="AD282" s="1"/>
      <c r="AE282" s="1"/>
      <c r="AF282" s="1"/>
      <c r="AG282" s="1"/>
      <c r="AH282" s="1"/>
      <c r="AI282" s="1"/>
    </row>
    <row r="283" spans="3:35">
      <c r="C283" s="1"/>
      <c r="D283" s="1"/>
      <c r="E283" s="1"/>
      <c r="F283" s="95"/>
      <c r="G283" s="95"/>
      <c r="H283" s="95"/>
      <c r="I283" s="77"/>
      <c r="J283" s="77"/>
      <c r="K283" s="1"/>
      <c r="L283" s="1"/>
      <c r="M283" s="1"/>
      <c r="N283" s="77"/>
      <c r="O283" s="1"/>
      <c r="P283" s="1"/>
      <c r="Q283" s="1"/>
      <c r="R283" s="83"/>
      <c r="S283" s="1"/>
      <c r="T283" s="1"/>
      <c r="U283" s="1"/>
      <c r="V283" s="1"/>
      <c r="W283" s="1"/>
      <c r="X283" s="1"/>
      <c r="Y283" s="1"/>
      <c r="Z283" s="1"/>
      <c r="AA283" s="1"/>
      <c r="AB283" s="1"/>
      <c r="AC283" s="1"/>
      <c r="AD283" s="1"/>
      <c r="AE283" s="1"/>
      <c r="AF283" s="1"/>
      <c r="AG283" s="1"/>
      <c r="AH283" s="1"/>
      <c r="AI283" s="1"/>
    </row>
    <row r="284" spans="3:35">
      <c r="C284" s="1"/>
      <c r="D284" s="1"/>
      <c r="E284" s="1"/>
      <c r="F284" s="95"/>
      <c r="G284" s="95"/>
      <c r="H284" s="95"/>
      <c r="I284" s="77"/>
      <c r="J284" s="77"/>
      <c r="K284" s="1"/>
      <c r="L284" s="1"/>
      <c r="M284" s="1"/>
      <c r="N284" s="77"/>
      <c r="O284" s="1"/>
      <c r="P284" s="1"/>
      <c r="Q284" s="1"/>
      <c r="R284" s="83"/>
      <c r="S284" s="1"/>
      <c r="T284" s="1"/>
      <c r="U284" s="1"/>
      <c r="V284" s="1"/>
      <c r="W284" s="1"/>
      <c r="X284" s="1"/>
      <c r="Y284" s="1"/>
      <c r="Z284" s="1"/>
      <c r="AA284" s="1"/>
      <c r="AB284" s="1"/>
      <c r="AC284" s="1"/>
      <c r="AD284" s="1"/>
      <c r="AE284" s="1"/>
      <c r="AF284" s="1"/>
      <c r="AG284" s="1"/>
      <c r="AH284" s="1"/>
      <c r="AI284" s="1"/>
    </row>
    <row r="285" spans="3:35">
      <c r="C285" s="1"/>
      <c r="D285" s="1"/>
      <c r="E285" s="1"/>
      <c r="F285" s="95"/>
      <c r="G285" s="95"/>
      <c r="H285" s="95"/>
      <c r="I285" s="77"/>
      <c r="J285" s="77"/>
      <c r="K285" s="1"/>
      <c r="L285" s="1"/>
      <c r="M285" s="1"/>
      <c r="N285" s="77"/>
      <c r="O285" s="1"/>
      <c r="P285" s="1"/>
      <c r="Q285" s="1"/>
      <c r="R285" s="83"/>
      <c r="S285" s="1"/>
      <c r="T285" s="1"/>
      <c r="U285" s="1"/>
      <c r="V285" s="1"/>
      <c r="W285" s="1"/>
      <c r="X285" s="1"/>
      <c r="Y285" s="1"/>
      <c r="Z285" s="1"/>
      <c r="AA285" s="1"/>
      <c r="AB285" s="1"/>
      <c r="AC285" s="1"/>
      <c r="AD285" s="1"/>
      <c r="AE285" s="1"/>
      <c r="AF285" s="1"/>
      <c r="AG285" s="1"/>
      <c r="AH285" s="1"/>
      <c r="AI285" s="1"/>
    </row>
    <row r="286" spans="3:35">
      <c r="C286" s="1"/>
      <c r="D286" s="1"/>
      <c r="E286" s="1"/>
      <c r="F286" s="95"/>
      <c r="G286" s="95"/>
      <c r="H286" s="95"/>
      <c r="I286" s="77"/>
      <c r="J286" s="77"/>
      <c r="K286" s="1"/>
      <c r="L286" s="1"/>
      <c r="M286" s="1"/>
      <c r="N286" s="77"/>
      <c r="O286" s="1"/>
      <c r="P286" s="1"/>
      <c r="Q286" s="1"/>
      <c r="R286" s="83"/>
      <c r="S286" s="1"/>
      <c r="T286" s="1"/>
      <c r="U286" s="1"/>
      <c r="V286" s="1"/>
      <c r="W286" s="1"/>
      <c r="X286" s="1"/>
      <c r="Y286" s="1"/>
      <c r="Z286" s="1"/>
      <c r="AA286" s="1"/>
      <c r="AB286" s="1"/>
      <c r="AC286" s="1"/>
      <c r="AD286" s="1"/>
      <c r="AE286" s="1"/>
      <c r="AF286" s="1"/>
      <c r="AG286" s="1"/>
      <c r="AH286" s="1"/>
      <c r="AI286" s="1"/>
    </row>
    <row r="287" spans="3:35">
      <c r="C287" s="1"/>
      <c r="D287" s="1"/>
      <c r="E287" s="1"/>
      <c r="F287" s="95"/>
      <c r="G287" s="95"/>
      <c r="H287" s="95"/>
      <c r="I287" s="77"/>
      <c r="J287" s="77"/>
      <c r="K287" s="1"/>
      <c r="L287" s="1"/>
      <c r="M287" s="1"/>
      <c r="N287" s="77"/>
      <c r="O287" s="1"/>
      <c r="P287" s="1"/>
      <c r="Q287" s="1"/>
      <c r="R287" s="83"/>
      <c r="S287" s="1"/>
      <c r="T287" s="1"/>
      <c r="U287" s="1"/>
      <c r="V287" s="1"/>
      <c r="W287" s="1"/>
      <c r="X287" s="1"/>
      <c r="Y287" s="1"/>
      <c r="Z287" s="1"/>
      <c r="AA287" s="1"/>
      <c r="AB287" s="1"/>
      <c r="AC287" s="1"/>
      <c r="AD287" s="1"/>
      <c r="AE287" s="1"/>
      <c r="AF287" s="1"/>
      <c r="AG287" s="1"/>
      <c r="AH287" s="1"/>
      <c r="AI287" s="1"/>
    </row>
    <row r="288" spans="3:35">
      <c r="C288" s="1"/>
      <c r="D288" s="1"/>
      <c r="E288" s="1"/>
      <c r="F288" s="95"/>
      <c r="G288" s="95"/>
      <c r="H288" s="95"/>
      <c r="I288" s="77"/>
      <c r="J288" s="77"/>
      <c r="K288" s="1"/>
      <c r="L288" s="1"/>
      <c r="M288" s="1"/>
      <c r="N288" s="77"/>
      <c r="O288" s="1"/>
      <c r="P288" s="1"/>
      <c r="Q288" s="1"/>
      <c r="R288" s="83"/>
      <c r="S288" s="1"/>
      <c r="T288" s="1"/>
      <c r="U288" s="1"/>
      <c r="V288" s="1"/>
      <c r="W288" s="1"/>
      <c r="X288" s="1"/>
      <c r="Y288" s="1"/>
      <c r="Z288" s="1"/>
      <c r="AA288" s="1"/>
      <c r="AB288" s="1"/>
      <c r="AC288" s="1"/>
      <c r="AD288" s="1"/>
      <c r="AE288" s="1"/>
      <c r="AF288" s="1"/>
      <c r="AG288" s="1"/>
      <c r="AH288" s="1"/>
      <c r="AI288" s="1"/>
    </row>
    <row r="289" spans="3:35">
      <c r="C289" s="1"/>
      <c r="D289" s="1"/>
      <c r="E289" s="1"/>
      <c r="F289" s="95"/>
      <c r="G289" s="95"/>
      <c r="H289" s="95"/>
      <c r="I289" s="77"/>
      <c r="J289" s="77"/>
      <c r="K289" s="1"/>
      <c r="L289" s="1"/>
      <c r="M289" s="1"/>
      <c r="N289" s="77"/>
      <c r="O289" s="1"/>
      <c r="P289" s="1"/>
      <c r="Q289" s="1"/>
      <c r="R289" s="83"/>
      <c r="S289" s="1"/>
      <c r="T289" s="1"/>
      <c r="U289" s="1"/>
      <c r="V289" s="1"/>
      <c r="W289" s="1"/>
      <c r="X289" s="1"/>
      <c r="Y289" s="1"/>
      <c r="Z289" s="1"/>
      <c r="AA289" s="1"/>
      <c r="AB289" s="1"/>
      <c r="AC289" s="1"/>
      <c r="AD289" s="1"/>
      <c r="AE289" s="1"/>
      <c r="AF289" s="1"/>
      <c r="AG289" s="1"/>
      <c r="AH289" s="1"/>
      <c r="AI289" s="1"/>
    </row>
    <row r="290" spans="3:35">
      <c r="C290" s="1"/>
      <c r="D290" s="1"/>
      <c r="E290" s="1"/>
      <c r="F290" s="95"/>
      <c r="G290" s="95"/>
      <c r="H290" s="95"/>
      <c r="I290" s="77"/>
      <c r="J290" s="77"/>
      <c r="K290" s="1"/>
      <c r="L290" s="1"/>
      <c r="M290" s="1"/>
      <c r="N290" s="77"/>
      <c r="O290" s="1"/>
      <c r="P290" s="1"/>
      <c r="Q290" s="1"/>
      <c r="R290" s="83"/>
      <c r="S290" s="1"/>
      <c r="T290" s="1"/>
      <c r="U290" s="1"/>
      <c r="V290" s="1"/>
      <c r="W290" s="1"/>
      <c r="X290" s="1"/>
      <c r="Y290" s="1"/>
      <c r="Z290" s="1"/>
      <c r="AA290" s="1"/>
      <c r="AB290" s="1"/>
      <c r="AC290" s="1"/>
      <c r="AD290" s="1"/>
      <c r="AE290" s="1"/>
      <c r="AF290" s="1"/>
      <c r="AG290" s="1"/>
      <c r="AH290" s="1"/>
      <c r="AI290" s="1"/>
    </row>
    <row r="291" spans="3:35">
      <c r="C291" s="1"/>
      <c r="D291" s="1"/>
      <c r="E291" s="1"/>
      <c r="F291" s="95"/>
      <c r="G291" s="95"/>
      <c r="H291" s="95"/>
      <c r="I291" s="77"/>
      <c r="J291" s="77"/>
      <c r="K291" s="1"/>
      <c r="L291" s="1"/>
      <c r="M291" s="1"/>
      <c r="N291" s="77"/>
      <c r="O291" s="1"/>
      <c r="P291" s="1"/>
      <c r="Q291" s="1"/>
      <c r="R291" s="83"/>
      <c r="S291" s="1"/>
      <c r="T291" s="1"/>
      <c r="U291" s="1"/>
      <c r="V291" s="1"/>
      <c r="W291" s="1"/>
      <c r="X291" s="1"/>
      <c r="Y291" s="1"/>
      <c r="Z291" s="1"/>
      <c r="AA291" s="1"/>
      <c r="AB291" s="1"/>
      <c r="AC291" s="1"/>
      <c r="AD291" s="1"/>
      <c r="AE291" s="1"/>
      <c r="AF291" s="1"/>
      <c r="AG291" s="1"/>
      <c r="AH291" s="1"/>
      <c r="AI291" s="1"/>
    </row>
    <row r="292" spans="3:35">
      <c r="C292" s="1"/>
      <c r="D292" s="1"/>
      <c r="E292" s="1"/>
      <c r="F292" s="95"/>
      <c r="G292" s="95"/>
      <c r="H292" s="95"/>
      <c r="I292" s="77"/>
      <c r="J292" s="77"/>
      <c r="K292" s="1"/>
      <c r="L292" s="1"/>
      <c r="M292" s="1"/>
      <c r="N292" s="77"/>
      <c r="O292" s="1"/>
      <c r="P292" s="1"/>
      <c r="Q292" s="1"/>
      <c r="R292" s="83"/>
      <c r="S292" s="1"/>
      <c r="T292" s="1"/>
      <c r="U292" s="1"/>
      <c r="V292" s="1"/>
      <c r="W292" s="1"/>
      <c r="X292" s="1"/>
      <c r="Y292" s="1"/>
      <c r="Z292" s="1"/>
      <c r="AA292" s="1"/>
      <c r="AB292" s="1"/>
      <c r="AC292" s="1"/>
      <c r="AD292" s="1"/>
      <c r="AE292" s="1"/>
      <c r="AF292" s="1"/>
      <c r="AG292" s="1"/>
      <c r="AH292" s="1"/>
      <c r="AI292" s="1"/>
    </row>
    <row r="293" spans="3:35">
      <c r="C293" s="1"/>
      <c r="D293" s="1"/>
      <c r="E293" s="1"/>
      <c r="F293" s="95"/>
      <c r="G293" s="95"/>
      <c r="H293" s="95"/>
      <c r="I293" s="77"/>
      <c r="J293" s="77"/>
      <c r="K293" s="1"/>
      <c r="L293" s="1"/>
      <c r="M293" s="1"/>
      <c r="N293" s="77"/>
      <c r="O293" s="1"/>
      <c r="P293" s="1"/>
      <c r="Q293" s="1"/>
      <c r="R293" s="83"/>
      <c r="S293" s="1"/>
      <c r="T293" s="1"/>
      <c r="U293" s="1"/>
      <c r="V293" s="1"/>
      <c r="W293" s="1"/>
      <c r="X293" s="1"/>
      <c r="Y293" s="1"/>
      <c r="Z293" s="1"/>
      <c r="AA293" s="1"/>
      <c r="AB293" s="1"/>
      <c r="AC293" s="1"/>
      <c r="AD293" s="1"/>
      <c r="AE293" s="1"/>
      <c r="AF293" s="1"/>
      <c r="AG293" s="1"/>
      <c r="AH293" s="1"/>
      <c r="AI293" s="1"/>
    </row>
    <row r="294" spans="3:35">
      <c r="C294" s="1"/>
      <c r="D294" s="1"/>
      <c r="E294" s="1"/>
      <c r="F294" s="95"/>
      <c r="G294" s="95"/>
      <c r="H294" s="95"/>
      <c r="I294" s="77"/>
      <c r="J294" s="77"/>
      <c r="K294" s="1"/>
      <c r="L294" s="1"/>
      <c r="M294" s="1"/>
      <c r="N294" s="77"/>
      <c r="O294" s="1"/>
      <c r="P294" s="1"/>
      <c r="Q294" s="1"/>
      <c r="R294" s="83"/>
      <c r="S294" s="1"/>
      <c r="T294" s="1"/>
      <c r="U294" s="1"/>
      <c r="V294" s="1"/>
      <c r="W294" s="1"/>
      <c r="X294" s="1"/>
      <c r="Y294" s="1"/>
      <c r="Z294" s="1"/>
      <c r="AA294" s="1"/>
      <c r="AB294" s="1"/>
      <c r="AC294" s="1"/>
      <c r="AD294" s="1"/>
      <c r="AE294" s="1"/>
      <c r="AF294" s="1"/>
      <c r="AG294" s="1"/>
      <c r="AH294" s="1"/>
      <c r="AI294" s="1"/>
    </row>
    <row r="295" spans="3:35">
      <c r="C295" s="1"/>
      <c r="D295" s="1"/>
      <c r="E295" s="1"/>
      <c r="F295" s="95"/>
      <c r="G295" s="95"/>
      <c r="H295" s="95"/>
      <c r="I295" s="77"/>
      <c r="J295" s="77"/>
      <c r="K295" s="1"/>
      <c r="L295" s="1"/>
      <c r="M295" s="1"/>
      <c r="N295" s="77"/>
      <c r="O295" s="1"/>
      <c r="P295" s="1"/>
      <c r="Q295" s="1"/>
      <c r="R295" s="83"/>
      <c r="S295" s="1"/>
      <c r="T295" s="1"/>
      <c r="U295" s="1"/>
      <c r="V295" s="1"/>
      <c r="W295" s="1"/>
      <c r="X295" s="1"/>
      <c r="Y295" s="1"/>
      <c r="Z295" s="1"/>
      <c r="AA295" s="1"/>
      <c r="AB295" s="1"/>
      <c r="AC295" s="1"/>
      <c r="AD295" s="1"/>
      <c r="AE295" s="1"/>
      <c r="AF295" s="1"/>
      <c r="AG295" s="1"/>
      <c r="AH295" s="1"/>
      <c r="AI295" s="1"/>
    </row>
    <row r="296" spans="3:35">
      <c r="C296" s="1"/>
      <c r="D296" s="1"/>
      <c r="E296" s="1"/>
      <c r="F296" s="95"/>
      <c r="G296" s="95"/>
      <c r="H296" s="95"/>
      <c r="I296" s="77"/>
      <c r="J296" s="77"/>
      <c r="K296" s="1"/>
      <c r="L296" s="1"/>
      <c r="M296" s="1"/>
      <c r="N296" s="77"/>
      <c r="O296" s="1"/>
      <c r="P296" s="1"/>
      <c r="Q296" s="1"/>
      <c r="R296" s="83"/>
      <c r="S296" s="1"/>
      <c r="T296" s="1"/>
      <c r="U296" s="1"/>
      <c r="V296" s="1"/>
      <c r="W296" s="1"/>
      <c r="X296" s="1"/>
      <c r="Y296" s="1"/>
      <c r="Z296" s="1"/>
      <c r="AA296" s="1"/>
      <c r="AB296" s="1"/>
      <c r="AC296" s="1"/>
      <c r="AD296" s="1"/>
      <c r="AE296" s="1"/>
      <c r="AF296" s="1"/>
      <c r="AG296" s="1"/>
      <c r="AH296" s="1"/>
      <c r="AI296" s="1"/>
    </row>
    <row r="297" spans="3:35">
      <c r="C297" s="1"/>
      <c r="D297" s="1"/>
      <c r="E297" s="1"/>
      <c r="F297" s="95"/>
      <c r="G297" s="95"/>
      <c r="H297" s="95"/>
      <c r="I297" s="77"/>
      <c r="J297" s="77"/>
      <c r="K297" s="1"/>
      <c r="L297" s="1"/>
      <c r="M297" s="1"/>
      <c r="N297" s="77"/>
      <c r="O297" s="1"/>
      <c r="P297" s="1"/>
      <c r="Q297" s="1"/>
      <c r="R297" s="83"/>
      <c r="S297" s="1"/>
      <c r="T297" s="1"/>
      <c r="U297" s="1"/>
      <c r="V297" s="1"/>
      <c r="W297" s="1"/>
      <c r="X297" s="1"/>
      <c r="Y297" s="1"/>
      <c r="Z297" s="1"/>
      <c r="AA297" s="1"/>
      <c r="AB297" s="1"/>
      <c r="AC297" s="1"/>
      <c r="AD297" s="1"/>
      <c r="AE297" s="1"/>
      <c r="AF297" s="1"/>
      <c r="AG297" s="1"/>
      <c r="AH297" s="1"/>
      <c r="AI297" s="1"/>
    </row>
    <row r="298" spans="3:35">
      <c r="C298" s="1"/>
      <c r="D298" s="1"/>
      <c r="E298" s="1"/>
      <c r="F298" s="95"/>
      <c r="G298" s="95"/>
      <c r="H298" s="95"/>
      <c r="I298" s="77"/>
      <c r="J298" s="77"/>
      <c r="K298" s="1"/>
      <c r="L298" s="1"/>
      <c r="M298" s="1"/>
      <c r="N298" s="77"/>
      <c r="O298" s="1"/>
      <c r="P298" s="1"/>
      <c r="Q298" s="1"/>
      <c r="R298" s="83"/>
      <c r="S298" s="1"/>
      <c r="T298" s="1"/>
      <c r="U298" s="1"/>
      <c r="V298" s="1"/>
      <c r="W298" s="1"/>
      <c r="X298" s="1"/>
      <c r="Y298" s="1"/>
      <c r="Z298" s="1"/>
      <c r="AA298" s="1"/>
      <c r="AB298" s="1"/>
      <c r="AC298" s="1"/>
      <c r="AD298" s="1"/>
      <c r="AE298" s="1"/>
      <c r="AF298" s="1"/>
      <c r="AG298" s="1"/>
      <c r="AH298" s="1"/>
      <c r="AI298" s="1"/>
    </row>
    <row r="299" spans="3:35">
      <c r="C299" s="1"/>
      <c r="D299" s="1"/>
      <c r="E299" s="1"/>
      <c r="F299" s="95"/>
      <c r="G299" s="95"/>
      <c r="H299" s="95"/>
      <c r="I299" s="77"/>
      <c r="J299" s="77"/>
      <c r="K299" s="1"/>
      <c r="L299" s="1"/>
      <c r="M299" s="1"/>
      <c r="N299" s="77"/>
      <c r="O299" s="1"/>
      <c r="P299" s="1"/>
      <c r="Q299" s="1"/>
      <c r="R299" s="83"/>
      <c r="S299" s="1"/>
      <c r="T299" s="1"/>
      <c r="U299" s="1"/>
      <c r="V299" s="1"/>
      <c r="W299" s="1"/>
      <c r="X299" s="1"/>
      <c r="Y299" s="1"/>
      <c r="Z299" s="1"/>
      <c r="AA299" s="1"/>
      <c r="AB299" s="1"/>
      <c r="AC299" s="1"/>
      <c r="AD299" s="1"/>
      <c r="AE299" s="1"/>
      <c r="AF299" s="1"/>
      <c r="AG299" s="1"/>
      <c r="AH299" s="1"/>
      <c r="AI299" s="1"/>
    </row>
    <row r="300" spans="3:35">
      <c r="C300" s="1"/>
      <c r="D300" s="1"/>
      <c r="E300" s="1"/>
      <c r="F300" s="95"/>
      <c r="G300" s="95"/>
      <c r="H300" s="95"/>
      <c r="I300" s="77"/>
      <c r="J300" s="77"/>
      <c r="K300" s="1"/>
      <c r="L300" s="1"/>
      <c r="M300" s="1"/>
      <c r="N300" s="77"/>
      <c r="O300" s="1"/>
      <c r="P300" s="1"/>
      <c r="Q300" s="1"/>
      <c r="R300" s="83"/>
      <c r="S300" s="1"/>
      <c r="T300" s="1"/>
      <c r="U300" s="1"/>
      <c r="V300" s="1"/>
      <c r="W300" s="1"/>
      <c r="X300" s="1"/>
      <c r="Y300" s="1"/>
      <c r="Z300" s="1"/>
      <c r="AA300" s="1"/>
      <c r="AB300" s="1"/>
      <c r="AC300" s="1"/>
      <c r="AD300" s="1"/>
      <c r="AE300" s="1"/>
      <c r="AF300" s="1"/>
      <c r="AG300" s="1"/>
      <c r="AH300" s="1"/>
      <c r="AI300" s="1"/>
    </row>
    <row r="301" spans="3:35">
      <c r="C301" s="1"/>
      <c r="D301" s="1"/>
      <c r="E301" s="1"/>
      <c r="F301" s="95"/>
      <c r="G301" s="95"/>
      <c r="H301" s="95"/>
      <c r="I301" s="77"/>
      <c r="J301" s="77"/>
      <c r="K301" s="1"/>
      <c r="L301" s="1"/>
      <c r="M301" s="1"/>
      <c r="N301" s="77"/>
      <c r="O301" s="1"/>
      <c r="P301" s="1"/>
      <c r="Q301" s="1"/>
      <c r="R301" s="83"/>
      <c r="S301" s="1"/>
      <c r="T301" s="1"/>
      <c r="U301" s="1"/>
      <c r="V301" s="1"/>
      <c r="W301" s="1"/>
      <c r="X301" s="1"/>
      <c r="Y301" s="1"/>
      <c r="Z301" s="1"/>
      <c r="AA301" s="1"/>
      <c r="AB301" s="1"/>
      <c r="AC301" s="1"/>
      <c r="AD301" s="1"/>
      <c r="AE301" s="1"/>
      <c r="AF301" s="1"/>
      <c r="AG301" s="1"/>
      <c r="AH301" s="1"/>
      <c r="AI301" s="1"/>
    </row>
    <row r="302" spans="3:35">
      <c r="C302" s="1"/>
      <c r="D302" s="1"/>
      <c r="E302" s="1"/>
      <c r="F302" s="95"/>
      <c r="G302" s="95"/>
      <c r="H302" s="95"/>
      <c r="I302" s="77"/>
      <c r="J302" s="77"/>
      <c r="K302" s="1"/>
      <c r="L302" s="1"/>
      <c r="M302" s="1"/>
      <c r="N302" s="77"/>
      <c r="O302" s="1"/>
      <c r="P302" s="1"/>
      <c r="Q302" s="1"/>
      <c r="R302" s="83"/>
      <c r="S302" s="1"/>
      <c r="T302" s="1"/>
      <c r="U302" s="1"/>
      <c r="V302" s="1"/>
      <c r="W302" s="1"/>
      <c r="X302" s="1"/>
      <c r="Y302" s="1"/>
      <c r="Z302" s="1"/>
      <c r="AA302" s="1"/>
      <c r="AB302" s="1"/>
      <c r="AC302" s="1"/>
      <c r="AD302" s="1"/>
      <c r="AE302" s="1"/>
      <c r="AF302" s="1"/>
      <c r="AG302" s="1"/>
      <c r="AH302" s="1"/>
      <c r="AI302" s="1"/>
    </row>
    <row r="303" spans="3:35">
      <c r="C303" s="1"/>
      <c r="D303" s="1"/>
      <c r="E303" s="1"/>
      <c r="F303" s="95"/>
      <c r="G303" s="95"/>
      <c r="H303" s="95"/>
      <c r="I303" s="77"/>
      <c r="J303" s="77"/>
      <c r="K303" s="1"/>
      <c r="L303" s="1"/>
      <c r="M303" s="1"/>
      <c r="N303" s="77"/>
      <c r="O303" s="1"/>
      <c r="P303" s="1"/>
      <c r="Q303" s="1"/>
      <c r="R303" s="83"/>
      <c r="S303" s="1"/>
      <c r="T303" s="1"/>
      <c r="U303" s="1"/>
      <c r="V303" s="1"/>
      <c r="W303" s="1"/>
      <c r="X303" s="1"/>
      <c r="Y303" s="1"/>
      <c r="Z303" s="1"/>
      <c r="AA303" s="1"/>
      <c r="AB303" s="1"/>
      <c r="AC303" s="1"/>
      <c r="AD303" s="1"/>
      <c r="AE303" s="1"/>
      <c r="AF303" s="1"/>
      <c r="AG303" s="1"/>
      <c r="AH303" s="1"/>
      <c r="AI303" s="1"/>
    </row>
    <row r="304" spans="3:35">
      <c r="C304" s="1"/>
      <c r="D304" s="1"/>
      <c r="E304" s="1"/>
      <c r="F304" s="95"/>
      <c r="G304" s="95"/>
      <c r="H304" s="95"/>
      <c r="I304" s="77"/>
      <c r="J304" s="77"/>
      <c r="K304" s="1"/>
      <c r="L304" s="1"/>
      <c r="M304" s="1"/>
      <c r="N304" s="77"/>
      <c r="O304" s="1"/>
      <c r="P304" s="1"/>
      <c r="Q304" s="1"/>
      <c r="R304" s="83"/>
      <c r="S304" s="1"/>
      <c r="T304" s="1"/>
      <c r="U304" s="1"/>
      <c r="V304" s="1"/>
      <c r="W304" s="1"/>
      <c r="X304" s="1"/>
      <c r="Y304" s="1"/>
      <c r="Z304" s="1"/>
      <c r="AA304" s="1"/>
      <c r="AB304" s="1"/>
      <c r="AC304" s="1"/>
      <c r="AD304" s="1"/>
      <c r="AE304" s="1"/>
      <c r="AF304" s="1"/>
      <c r="AG304" s="1"/>
      <c r="AH304" s="1"/>
      <c r="AI304" s="1"/>
    </row>
    <row r="305" spans="3:35">
      <c r="C305" s="1"/>
      <c r="D305" s="1"/>
      <c r="E305" s="1"/>
      <c r="F305" s="95"/>
      <c r="G305" s="95"/>
      <c r="H305" s="95"/>
      <c r="I305" s="77"/>
      <c r="J305" s="77"/>
      <c r="K305" s="1"/>
      <c r="L305" s="1"/>
      <c r="M305" s="1"/>
      <c r="N305" s="77"/>
      <c r="O305" s="1"/>
      <c r="P305" s="1"/>
      <c r="Q305" s="1"/>
      <c r="R305" s="83"/>
      <c r="S305" s="1"/>
      <c r="T305" s="1"/>
      <c r="U305" s="1"/>
      <c r="V305" s="1"/>
      <c r="W305" s="1"/>
      <c r="X305" s="1"/>
      <c r="Y305" s="1"/>
      <c r="Z305" s="1"/>
      <c r="AA305" s="1"/>
      <c r="AB305" s="1"/>
      <c r="AC305" s="1"/>
      <c r="AD305" s="1"/>
      <c r="AE305" s="1"/>
      <c r="AF305" s="1"/>
      <c r="AG305" s="1"/>
      <c r="AH305" s="1"/>
      <c r="AI305" s="1"/>
    </row>
    <row r="306" spans="3:35">
      <c r="C306" s="1"/>
      <c r="D306" s="1"/>
      <c r="E306" s="1"/>
      <c r="F306" s="95"/>
      <c r="G306" s="95"/>
      <c r="H306" s="95"/>
      <c r="I306" s="77"/>
      <c r="J306" s="77"/>
      <c r="K306" s="1"/>
      <c r="L306" s="1"/>
      <c r="M306" s="1"/>
      <c r="N306" s="77"/>
      <c r="O306" s="1"/>
      <c r="P306" s="1"/>
      <c r="Q306" s="1"/>
      <c r="R306" s="83"/>
      <c r="S306" s="1"/>
      <c r="T306" s="1"/>
      <c r="U306" s="1"/>
      <c r="V306" s="1"/>
      <c r="W306" s="1"/>
      <c r="X306" s="1"/>
      <c r="Y306" s="1"/>
      <c r="Z306" s="1"/>
      <c r="AA306" s="1"/>
      <c r="AB306" s="1"/>
      <c r="AC306" s="1"/>
      <c r="AD306" s="1"/>
      <c r="AE306" s="1"/>
      <c r="AF306" s="1"/>
      <c r="AG306" s="1"/>
      <c r="AH306" s="1"/>
      <c r="AI306" s="1"/>
    </row>
    <row r="307" spans="3:35">
      <c r="C307" s="1"/>
      <c r="D307" s="1"/>
      <c r="E307" s="1"/>
      <c r="F307" s="95"/>
      <c r="G307" s="95"/>
      <c r="H307" s="95"/>
      <c r="I307" s="77"/>
      <c r="J307" s="77"/>
      <c r="K307" s="1"/>
      <c r="L307" s="1"/>
      <c r="M307" s="1"/>
      <c r="N307" s="77"/>
      <c r="O307" s="1"/>
      <c r="P307" s="1"/>
      <c r="Q307" s="1"/>
      <c r="R307" s="83"/>
      <c r="S307" s="1"/>
      <c r="T307" s="1"/>
      <c r="U307" s="1"/>
      <c r="V307" s="1"/>
      <c r="W307" s="1"/>
      <c r="X307" s="1"/>
      <c r="Y307" s="1"/>
      <c r="Z307" s="1"/>
      <c r="AA307" s="1"/>
      <c r="AB307" s="1"/>
      <c r="AC307" s="1"/>
      <c r="AD307" s="1"/>
      <c r="AE307" s="1"/>
      <c r="AF307" s="1"/>
      <c r="AG307" s="1"/>
      <c r="AH307" s="1"/>
      <c r="AI307" s="1"/>
    </row>
    <row r="308" spans="3:35">
      <c r="C308" s="1"/>
      <c r="D308" s="1"/>
      <c r="E308" s="1"/>
      <c r="F308" s="95"/>
      <c r="G308" s="95"/>
      <c r="H308" s="95"/>
      <c r="I308" s="77"/>
      <c r="J308" s="77"/>
      <c r="K308" s="1"/>
      <c r="L308" s="1"/>
      <c r="M308" s="1"/>
      <c r="N308" s="77"/>
      <c r="O308" s="1"/>
      <c r="P308" s="1"/>
      <c r="Q308" s="1"/>
      <c r="R308" s="83"/>
      <c r="S308" s="1"/>
      <c r="T308" s="1"/>
      <c r="U308" s="1"/>
      <c r="V308" s="1"/>
      <c r="W308" s="1"/>
      <c r="X308" s="1"/>
      <c r="Y308" s="1"/>
      <c r="Z308" s="1"/>
      <c r="AA308" s="1"/>
      <c r="AB308" s="1"/>
      <c r="AC308" s="1"/>
      <c r="AD308" s="1"/>
      <c r="AE308" s="1"/>
      <c r="AF308" s="1"/>
      <c r="AG308" s="1"/>
      <c r="AH308" s="1"/>
      <c r="AI308" s="1"/>
    </row>
    <row r="309" spans="3:35">
      <c r="C309" s="1"/>
      <c r="D309" s="1"/>
      <c r="E309" s="1"/>
      <c r="F309" s="95"/>
      <c r="G309" s="95"/>
      <c r="H309" s="95"/>
      <c r="I309" s="77"/>
      <c r="J309" s="77"/>
      <c r="K309" s="1"/>
      <c r="L309" s="1"/>
      <c r="M309" s="1"/>
      <c r="N309" s="77"/>
      <c r="O309" s="1"/>
      <c r="P309" s="1"/>
      <c r="Q309" s="1"/>
      <c r="R309" s="83"/>
      <c r="S309" s="1"/>
      <c r="T309" s="1"/>
      <c r="U309" s="1"/>
      <c r="V309" s="1"/>
      <c r="W309" s="1"/>
      <c r="X309" s="1"/>
      <c r="Y309" s="1"/>
      <c r="Z309" s="1"/>
      <c r="AA309" s="1"/>
      <c r="AB309" s="1"/>
      <c r="AC309" s="1"/>
      <c r="AD309" s="1"/>
      <c r="AE309" s="1"/>
      <c r="AF309" s="1"/>
      <c r="AG309" s="1"/>
      <c r="AH309" s="1"/>
      <c r="AI309" s="1"/>
    </row>
    <row r="310" spans="3:35">
      <c r="C310" s="1"/>
      <c r="D310" s="1"/>
      <c r="E310" s="1"/>
      <c r="F310" s="95"/>
      <c r="G310" s="95"/>
      <c r="H310" s="95"/>
      <c r="I310" s="77"/>
      <c r="J310" s="77"/>
      <c r="K310" s="1"/>
      <c r="L310" s="1"/>
      <c r="M310" s="1"/>
      <c r="N310" s="77"/>
      <c r="O310" s="1"/>
      <c r="P310" s="1"/>
      <c r="Q310" s="1"/>
      <c r="R310" s="83"/>
      <c r="S310" s="1"/>
      <c r="T310" s="1"/>
      <c r="U310" s="1"/>
      <c r="V310" s="1"/>
      <c r="W310" s="1"/>
      <c r="X310" s="1"/>
      <c r="Y310" s="1"/>
      <c r="Z310" s="1"/>
      <c r="AA310" s="1"/>
      <c r="AB310" s="1"/>
      <c r="AC310" s="1"/>
      <c r="AD310" s="1"/>
      <c r="AE310" s="1"/>
      <c r="AF310" s="1"/>
      <c r="AG310" s="1"/>
      <c r="AH310" s="1"/>
      <c r="AI310" s="1"/>
    </row>
    <row r="311" spans="3:35">
      <c r="C311" s="1"/>
      <c r="D311" s="1"/>
      <c r="E311" s="1"/>
      <c r="F311" s="95"/>
      <c r="G311" s="95"/>
      <c r="H311" s="95"/>
      <c r="I311" s="77"/>
      <c r="J311" s="77"/>
      <c r="K311" s="1"/>
      <c r="L311" s="1"/>
      <c r="M311" s="1"/>
      <c r="N311" s="77"/>
      <c r="O311" s="1"/>
      <c r="P311" s="1"/>
      <c r="Q311" s="1"/>
      <c r="R311" s="83"/>
      <c r="S311" s="1"/>
      <c r="T311" s="1"/>
      <c r="U311" s="1"/>
      <c r="V311" s="1"/>
      <c r="W311" s="1"/>
      <c r="X311" s="1"/>
      <c r="Y311" s="1"/>
      <c r="Z311" s="1"/>
      <c r="AA311" s="1"/>
      <c r="AB311" s="1"/>
      <c r="AC311" s="1"/>
      <c r="AD311" s="1"/>
      <c r="AE311" s="1"/>
      <c r="AF311" s="1"/>
      <c r="AG311" s="1"/>
      <c r="AH311" s="1"/>
      <c r="AI311" s="1"/>
    </row>
    <row r="312" spans="3:35">
      <c r="C312" s="1"/>
      <c r="D312" s="1"/>
      <c r="E312" s="1"/>
      <c r="F312" s="95"/>
      <c r="G312" s="95"/>
      <c r="H312" s="95"/>
      <c r="I312" s="77"/>
      <c r="J312" s="77"/>
      <c r="K312" s="1"/>
      <c r="L312" s="1"/>
      <c r="M312" s="1"/>
      <c r="N312" s="77"/>
      <c r="O312" s="1"/>
      <c r="P312" s="1"/>
      <c r="Q312" s="1"/>
      <c r="R312" s="83"/>
      <c r="S312" s="1"/>
      <c r="T312" s="1"/>
      <c r="U312" s="1"/>
      <c r="V312" s="1"/>
      <c r="W312" s="1"/>
      <c r="X312" s="1"/>
      <c r="Y312" s="1"/>
      <c r="Z312" s="1"/>
      <c r="AA312" s="1"/>
      <c r="AB312" s="1"/>
      <c r="AC312" s="1"/>
      <c r="AD312" s="1"/>
      <c r="AE312" s="1"/>
      <c r="AF312" s="1"/>
      <c r="AG312" s="1"/>
      <c r="AH312" s="1"/>
      <c r="AI312" s="1"/>
    </row>
    <row r="313" spans="3:35">
      <c r="C313" s="1"/>
      <c r="D313" s="1"/>
      <c r="E313" s="1"/>
      <c r="F313" s="95"/>
      <c r="G313" s="95"/>
      <c r="H313" s="95"/>
      <c r="I313" s="77"/>
      <c r="J313" s="77"/>
      <c r="K313" s="1"/>
      <c r="L313" s="1"/>
      <c r="M313" s="1"/>
      <c r="N313" s="77"/>
      <c r="O313" s="1"/>
      <c r="P313" s="1"/>
      <c r="Q313" s="1"/>
      <c r="R313" s="83"/>
      <c r="S313" s="1"/>
      <c r="T313" s="1"/>
      <c r="U313" s="1"/>
      <c r="V313" s="1"/>
      <c r="W313" s="1"/>
      <c r="X313" s="1"/>
      <c r="Y313" s="1"/>
      <c r="Z313" s="1"/>
      <c r="AA313" s="1"/>
      <c r="AB313" s="1"/>
      <c r="AC313" s="1"/>
      <c r="AD313" s="1"/>
      <c r="AE313" s="1"/>
      <c r="AF313" s="1"/>
      <c r="AG313" s="1"/>
      <c r="AH313" s="1"/>
      <c r="AI313" s="1"/>
    </row>
    <row r="314" spans="3:35">
      <c r="C314" s="1"/>
      <c r="D314" s="1"/>
      <c r="E314" s="1"/>
      <c r="F314" s="95"/>
      <c r="G314" s="95"/>
      <c r="H314" s="95"/>
      <c r="I314" s="77"/>
      <c r="J314" s="77"/>
      <c r="K314" s="1"/>
      <c r="L314" s="1"/>
      <c r="M314" s="1"/>
      <c r="N314" s="77"/>
      <c r="O314" s="1"/>
      <c r="P314" s="1"/>
      <c r="Q314" s="1"/>
      <c r="R314" s="83"/>
      <c r="S314" s="1"/>
      <c r="T314" s="1"/>
      <c r="U314" s="1"/>
      <c r="V314" s="1"/>
      <c r="W314" s="1"/>
      <c r="X314" s="1"/>
      <c r="Y314" s="1"/>
      <c r="Z314" s="1"/>
      <c r="AA314" s="1"/>
      <c r="AB314" s="1"/>
      <c r="AC314" s="1"/>
      <c r="AD314" s="1"/>
      <c r="AE314" s="1"/>
      <c r="AF314" s="1"/>
      <c r="AG314" s="1"/>
      <c r="AH314" s="1"/>
      <c r="AI314" s="1"/>
    </row>
    <row r="315" spans="3:35">
      <c r="C315" s="1"/>
      <c r="D315" s="1"/>
      <c r="E315" s="1"/>
      <c r="F315" s="95"/>
      <c r="G315" s="95"/>
      <c r="H315" s="95"/>
      <c r="I315" s="77"/>
      <c r="J315" s="77"/>
      <c r="K315" s="1"/>
      <c r="L315" s="1"/>
      <c r="M315" s="1"/>
      <c r="N315" s="77"/>
      <c r="O315" s="1"/>
      <c r="P315" s="1"/>
      <c r="Q315" s="1"/>
      <c r="R315" s="83"/>
      <c r="S315" s="1"/>
      <c r="T315" s="1"/>
      <c r="U315" s="1"/>
      <c r="V315" s="1"/>
      <c r="W315" s="1"/>
      <c r="X315" s="1"/>
      <c r="Y315" s="1"/>
      <c r="Z315" s="1"/>
      <c r="AA315" s="1"/>
      <c r="AB315" s="1"/>
      <c r="AC315" s="1"/>
      <c r="AD315" s="1"/>
      <c r="AE315" s="1"/>
      <c r="AF315" s="1"/>
      <c r="AG315" s="1"/>
      <c r="AH315" s="1"/>
      <c r="AI315" s="1"/>
    </row>
    <row r="316" spans="3:35">
      <c r="C316" s="1"/>
      <c r="D316" s="1"/>
      <c r="E316" s="1"/>
      <c r="F316" s="95"/>
      <c r="G316" s="95"/>
      <c r="H316" s="95"/>
      <c r="I316" s="77"/>
      <c r="J316" s="77"/>
      <c r="K316" s="1"/>
      <c r="L316" s="1"/>
      <c r="M316" s="1"/>
      <c r="N316" s="77"/>
      <c r="O316" s="1"/>
      <c r="P316" s="1"/>
      <c r="Q316" s="1"/>
      <c r="R316" s="83"/>
      <c r="S316" s="1"/>
      <c r="T316" s="1"/>
      <c r="U316" s="1"/>
      <c r="V316" s="1"/>
      <c r="W316" s="1"/>
      <c r="X316" s="1"/>
      <c r="Y316" s="1"/>
      <c r="Z316" s="1"/>
      <c r="AA316" s="1"/>
      <c r="AB316" s="1"/>
      <c r="AC316" s="1"/>
      <c r="AD316" s="1"/>
      <c r="AE316" s="1"/>
      <c r="AF316" s="1"/>
      <c r="AG316" s="1"/>
      <c r="AH316" s="1"/>
      <c r="AI316" s="1"/>
    </row>
    <row r="317" spans="3:35">
      <c r="C317" s="1"/>
      <c r="D317" s="1"/>
      <c r="E317" s="1"/>
      <c r="F317" s="95"/>
      <c r="G317" s="95"/>
      <c r="H317" s="95"/>
      <c r="I317" s="77"/>
      <c r="J317" s="77"/>
      <c r="K317" s="1"/>
      <c r="L317" s="1"/>
      <c r="M317" s="1"/>
      <c r="N317" s="77"/>
      <c r="O317" s="1"/>
      <c r="P317" s="1"/>
      <c r="Q317" s="1"/>
      <c r="R317" s="83"/>
      <c r="S317" s="1"/>
      <c r="T317" s="1"/>
      <c r="U317" s="1"/>
      <c r="V317" s="1"/>
      <c r="W317" s="1"/>
      <c r="X317" s="1"/>
      <c r="Y317" s="1"/>
      <c r="Z317" s="1"/>
      <c r="AA317" s="1"/>
      <c r="AB317" s="1"/>
      <c r="AC317" s="1"/>
      <c r="AD317" s="1"/>
      <c r="AE317" s="1"/>
      <c r="AF317" s="1"/>
      <c r="AG317" s="1"/>
      <c r="AH317" s="1"/>
      <c r="AI317" s="1"/>
    </row>
    <row r="318" spans="3:35">
      <c r="C318" s="1"/>
      <c r="D318" s="1"/>
      <c r="E318" s="1"/>
      <c r="F318" s="95"/>
      <c r="G318" s="95"/>
      <c r="H318" s="95"/>
      <c r="I318" s="77"/>
      <c r="J318" s="77"/>
      <c r="K318" s="1"/>
      <c r="L318" s="1"/>
      <c r="M318" s="1"/>
      <c r="N318" s="77"/>
      <c r="O318" s="1"/>
      <c r="P318" s="1"/>
      <c r="Q318" s="1"/>
      <c r="R318" s="83"/>
      <c r="S318" s="1"/>
      <c r="T318" s="1"/>
      <c r="U318" s="1"/>
      <c r="V318" s="1"/>
      <c r="W318" s="1"/>
      <c r="X318" s="1"/>
      <c r="Y318" s="1"/>
      <c r="Z318" s="1"/>
      <c r="AA318" s="1"/>
      <c r="AB318" s="1"/>
      <c r="AC318" s="1"/>
      <c r="AD318" s="1"/>
      <c r="AE318" s="1"/>
      <c r="AF318" s="1"/>
      <c r="AG318" s="1"/>
      <c r="AH318" s="1"/>
      <c r="AI318" s="1"/>
    </row>
    <row r="319" spans="3:35">
      <c r="C319" s="1"/>
      <c r="D319" s="1"/>
      <c r="E319" s="1"/>
      <c r="F319" s="95"/>
      <c r="G319" s="95"/>
      <c r="H319" s="95"/>
      <c r="I319" s="77"/>
      <c r="J319" s="77"/>
      <c r="K319" s="1"/>
      <c r="L319" s="1"/>
      <c r="M319" s="1"/>
      <c r="N319" s="77"/>
      <c r="O319" s="1"/>
      <c r="P319" s="1"/>
      <c r="Q319" s="1"/>
      <c r="R319" s="83"/>
      <c r="S319" s="1"/>
      <c r="T319" s="1"/>
      <c r="U319" s="1"/>
      <c r="V319" s="1"/>
      <c r="W319" s="1"/>
      <c r="X319" s="1"/>
      <c r="Y319" s="1"/>
      <c r="Z319" s="1"/>
      <c r="AA319" s="1"/>
      <c r="AB319" s="1"/>
      <c r="AC319" s="1"/>
      <c r="AD319" s="1"/>
      <c r="AE319" s="1"/>
      <c r="AF319" s="1"/>
      <c r="AG319" s="1"/>
      <c r="AH319" s="1"/>
      <c r="AI319" s="1"/>
    </row>
    <row r="320" spans="3:35">
      <c r="C320" s="1"/>
      <c r="D320" s="1"/>
      <c r="E320" s="1"/>
      <c r="F320" s="95"/>
      <c r="G320" s="95"/>
      <c r="H320" s="95"/>
      <c r="I320" s="77"/>
      <c r="J320" s="77"/>
      <c r="K320" s="1"/>
      <c r="L320" s="1"/>
      <c r="M320" s="1"/>
      <c r="N320" s="77"/>
      <c r="O320" s="1"/>
      <c r="P320" s="1"/>
      <c r="Q320" s="1"/>
      <c r="R320" s="83"/>
      <c r="S320" s="1"/>
      <c r="T320" s="1"/>
      <c r="U320" s="1"/>
      <c r="V320" s="1"/>
      <c r="W320" s="1"/>
      <c r="X320" s="1"/>
      <c r="Y320" s="1"/>
      <c r="Z320" s="1"/>
      <c r="AA320" s="1"/>
      <c r="AB320" s="1"/>
      <c r="AC320" s="1"/>
      <c r="AD320" s="1"/>
      <c r="AE320" s="1"/>
      <c r="AF320" s="1"/>
      <c r="AG320" s="1"/>
      <c r="AH320" s="1"/>
      <c r="AI320" s="1"/>
    </row>
    <row r="321" spans="3:35">
      <c r="C321" s="1"/>
      <c r="D321" s="1"/>
      <c r="E321" s="1"/>
      <c r="F321" s="95"/>
      <c r="G321" s="95"/>
      <c r="H321" s="95"/>
      <c r="I321" s="77"/>
      <c r="J321" s="77"/>
      <c r="K321" s="1"/>
      <c r="L321" s="1"/>
      <c r="M321" s="1"/>
      <c r="N321" s="77"/>
      <c r="O321" s="1"/>
      <c r="P321" s="1"/>
      <c r="Q321" s="1"/>
      <c r="R321" s="83"/>
      <c r="S321" s="1"/>
      <c r="T321" s="1"/>
      <c r="U321" s="1"/>
      <c r="V321" s="1"/>
      <c r="W321" s="1"/>
      <c r="X321" s="1"/>
      <c r="Y321" s="1"/>
      <c r="Z321" s="1"/>
      <c r="AA321" s="1"/>
      <c r="AB321" s="1"/>
      <c r="AC321" s="1"/>
      <c r="AD321" s="1"/>
      <c r="AE321" s="1"/>
      <c r="AF321" s="1"/>
      <c r="AG321" s="1"/>
      <c r="AH321" s="1"/>
      <c r="AI321" s="1"/>
    </row>
    <row r="322" spans="3:35">
      <c r="C322" s="1"/>
      <c r="D322" s="1"/>
      <c r="E322" s="1"/>
      <c r="F322" s="95"/>
      <c r="G322" s="95"/>
      <c r="H322" s="95"/>
      <c r="I322" s="77"/>
      <c r="J322" s="77"/>
      <c r="K322" s="1"/>
      <c r="L322" s="1"/>
      <c r="M322" s="1"/>
      <c r="N322" s="77"/>
      <c r="O322" s="1"/>
      <c r="P322" s="1"/>
      <c r="Q322" s="1"/>
      <c r="R322" s="83"/>
      <c r="S322" s="1"/>
      <c r="T322" s="1"/>
      <c r="U322" s="1"/>
      <c r="V322" s="1"/>
      <c r="W322" s="1"/>
      <c r="X322" s="1"/>
      <c r="Y322" s="1"/>
      <c r="Z322" s="1"/>
      <c r="AA322" s="1"/>
      <c r="AB322" s="1"/>
      <c r="AC322" s="1"/>
      <c r="AD322" s="1"/>
      <c r="AE322" s="1"/>
      <c r="AF322" s="1"/>
      <c r="AG322" s="1"/>
      <c r="AH322" s="1"/>
      <c r="AI322" s="1"/>
    </row>
    <row r="323" spans="3:35">
      <c r="C323" s="1"/>
      <c r="D323" s="1"/>
      <c r="E323" s="1"/>
      <c r="F323" s="95"/>
      <c r="G323" s="95"/>
      <c r="H323" s="95"/>
      <c r="I323" s="77"/>
      <c r="J323" s="77"/>
      <c r="K323" s="1"/>
      <c r="L323" s="1"/>
      <c r="M323" s="1"/>
      <c r="N323" s="77"/>
      <c r="O323" s="1"/>
      <c r="P323" s="1"/>
      <c r="Q323" s="1"/>
      <c r="R323" s="83"/>
      <c r="S323" s="1"/>
      <c r="T323" s="1"/>
      <c r="U323" s="1"/>
      <c r="V323" s="1"/>
      <c r="W323" s="1"/>
      <c r="X323" s="1"/>
      <c r="Y323" s="1"/>
      <c r="Z323" s="1"/>
      <c r="AA323" s="1"/>
      <c r="AB323" s="1"/>
      <c r="AC323" s="1"/>
      <c r="AD323" s="1"/>
      <c r="AE323" s="1"/>
      <c r="AF323" s="1"/>
      <c r="AG323" s="1"/>
      <c r="AH323" s="1"/>
      <c r="AI323" s="1"/>
    </row>
    <row r="324" spans="3:35">
      <c r="C324" s="1"/>
      <c r="D324" s="1"/>
      <c r="E324" s="1"/>
      <c r="F324" s="95"/>
      <c r="G324" s="95"/>
      <c r="H324" s="95"/>
      <c r="I324" s="77"/>
      <c r="J324" s="77"/>
      <c r="K324" s="1"/>
      <c r="L324" s="1"/>
      <c r="M324" s="1"/>
      <c r="N324" s="77"/>
      <c r="O324" s="1"/>
      <c r="P324" s="1"/>
      <c r="Q324" s="1"/>
      <c r="R324" s="83"/>
      <c r="S324" s="1"/>
      <c r="T324" s="1"/>
      <c r="U324" s="1"/>
      <c r="V324" s="1"/>
      <c r="W324" s="1"/>
      <c r="X324" s="1"/>
      <c r="Y324" s="1"/>
      <c r="Z324" s="1"/>
      <c r="AA324" s="1"/>
      <c r="AB324" s="1"/>
      <c r="AC324" s="1"/>
      <c r="AD324" s="1"/>
      <c r="AE324" s="1"/>
      <c r="AF324" s="1"/>
      <c r="AG324" s="1"/>
      <c r="AH324" s="1"/>
      <c r="AI324" s="1"/>
    </row>
    <row r="325" spans="3:35">
      <c r="C325" s="1"/>
      <c r="D325" s="1"/>
      <c r="E325" s="1"/>
      <c r="F325" s="95"/>
      <c r="G325" s="95"/>
      <c r="H325" s="95"/>
      <c r="I325" s="77"/>
      <c r="J325" s="77"/>
      <c r="K325" s="1"/>
      <c r="L325" s="1"/>
      <c r="M325" s="1"/>
      <c r="N325" s="77"/>
      <c r="O325" s="1"/>
      <c r="P325" s="1"/>
      <c r="Q325" s="1"/>
      <c r="R325" s="83"/>
      <c r="S325" s="1"/>
      <c r="T325" s="1"/>
      <c r="U325" s="1"/>
      <c r="V325" s="1"/>
      <c r="W325" s="1"/>
      <c r="X325" s="1"/>
      <c r="Y325" s="1"/>
      <c r="Z325" s="1"/>
      <c r="AA325" s="1"/>
      <c r="AB325" s="1"/>
      <c r="AC325" s="1"/>
      <c r="AD325" s="1"/>
      <c r="AE325" s="1"/>
      <c r="AF325" s="1"/>
      <c r="AG325" s="1"/>
      <c r="AH325" s="1"/>
      <c r="AI325" s="1"/>
    </row>
    <row r="326" spans="3:35">
      <c r="C326" s="1"/>
      <c r="D326" s="1"/>
      <c r="E326" s="1"/>
      <c r="F326" s="95"/>
      <c r="G326" s="95"/>
      <c r="H326" s="95"/>
      <c r="I326" s="77"/>
      <c r="J326" s="77"/>
      <c r="K326" s="1"/>
      <c r="L326" s="1"/>
      <c r="M326" s="1"/>
      <c r="N326" s="77"/>
      <c r="O326" s="1"/>
      <c r="P326" s="1"/>
      <c r="Q326" s="1"/>
      <c r="R326" s="83"/>
      <c r="S326" s="1"/>
      <c r="T326" s="1"/>
      <c r="U326" s="1"/>
      <c r="V326" s="1"/>
      <c r="W326" s="1"/>
      <c r="X326" s="1"/>
      <c r="Y326" s="1"/>
      <c r="Z326" s="1"/>
      <c r="AA326" s="1"/>
      <c r="AB326" s="1"/>
      <c r="AC326" s="1"/>
      <c r="AD326" s="1"/>
      <c r="AE326" s="1"/>
      <c r="AF326" s="1"/>
      <c r="AG326" s="1"/>
      <c r="AH326" s="1"/>
      <c r="AI326" s="1"/>
    </row>
    <row r="327" spans="3:35">
      <c r="C327" s="1"/>
      <c r="D327" s="1"/>
      <c r="E327" s="1"/>
      <c r="F327" s="95"/>
      <c r="G327" s="95"/>
      <c r="H327" s="95"/>
      <c r="I327" s="77"/>
      <c r="J327" s="77"/>
      <c r="K327" s="1"/>
      <c r="L327" s="1"/>
      <c r="M327" s="1"/>
      <c r="N327" s="77"/>
      <c r="O327" s="1"/>
      <c r="P327" s="1"/>
      <c r="Q327" s="1"/>
      <c r="R327" s="83"/>
      <c r="S327" s="1"/>
      <c r="T327" s="1"/>
      <c r="U327" s="1"/>
      <c r="V327" s="1"/>
      <c r="W327" s="1"/>
      <c r="X327" s="1"/>
      <c r="Y327" s="1"/>
      <c r="Z327" s="1"/>
      <c r="AA327" s="1"/>
      <c r="AB327" s="1"/>
      <c r="AC327" s="1"/>
      <c r="AD327" s="1"/>
      <c r="AE327" s="1"/>
      <c r="AF327" s="1"/>
      <c r="AG327" s="1"/>
      <c r="AH327" s="1"/>
      <c r="AI327" s="1"/>
    </row>
    <row r="328" spans="3:35">
      <c r="C328" s="1"/>
      <c r="D328" s="1"/>
      <c r="E328" s="1"/>
      <c r="F328" s="95"/>
      <c r="G328" s="95"/>
      <c r="H328" s="95"/>
      <c r="I328" s="77"/>
      <c r="J328" s="77"/>
      <c r="K328" s="1"/>
      <c r="L328" s="1"/>
      <c r="M328" s="1"/>
      <c r="N328" s="77"/>
      <c r="O328" s="1"/>
      <c r="P328" s="1"/>
      <c r="Q328" s="1"/>
      <c r="R328" s="83"/>
      <c r="S328" s="1"/>
      <c r="T328" s="1"/>
      <c r="U328" s="1"/>
      <c r="V328" s="1"/>
      <c r="W328" s="1"/>
      <c r="X328" s="1"/>
      <c r="Y328" s="1"/>
      <c r="Z328" s="1"/>
      <c r="AA328" s="1"/>
      <c r="AB328" s="1"/>
      <c r="AC328" s="1"/>
      <c r="AD328" s="1"/>
      <c r="AE328" s="1"/>
      <c r="AF328" s="1"/>
      <c r="AG328" s="1"/>
      <c r="AH328" s="1"/>
      <c r="AI328" s="1"/>
    </row>
    <row r="329" spans="3:35">
      <c r="C329" s="1"/>
      <c r="D329" s="1"/>
      <c r="E329" s="1"/>
      <c r="F329" s="95"/>
      <c r="G329" s="95"/>
      <c r="H329" s="95"/>
      <c r="I329" s="77"/>
      <c r="J329" s="77"/>
      <c r="K329" s="1"/>
      <c r="L329" s="1"/>
      <c r="M329" s="1"/>
      <c r="N329" s="77"/>
      <c r="O329" s="1"/>
      <c r="P329" s="1"/>
      <c r="Q329" s="1"/>
      <c r="R329" s="83"/>
      <c r="S329" s="1"/>
      <c r="T329" s="1"/>
      <c r="U329" s="1"/>
      <c r="V329" s="1"/>
      <c r="W329" s="1"/>
      <c r="X329" s="1"/>
      <c r="Y329" s="1"/>
      <c r="Z329" s="1"/>
      <c r="AA329" s="1"/>
      <c r="AB329" s="1"/>
      <c r="AC329" s="1"/>
      <c r="AD329" s="1"/>
      <c r="AE329" s="1"/>
      <c r="AF329" s="1"/>
      <c r="AG329" s="1"/>
      <c r="AH329" s="1"/>
      <c r="AI329" s="1"/>
    </row>
    <row r="330" spans="3:35">
      <c r="C330" s="1"/>
      <c r="D330" s="1"/>
      <c r="E330" s="1"/>
      <c r="F330" s="95"/>
      <c r="G330" s="95"/>
      <c r="H330" s="95"/>
      <c r="I330" s="77"/>
      <c r="J330" s="77"/>
      <c r="K330" s="1"/>
      <c r="L330" s="1"/>
      <c r="M330" s="1"/>
      <c r="N330" s="77"/>
      <c r="O330" s="1"/>
      <c r="P330" s="1"/>
      <c r="Q330" s="1"/>
      <c r="R330" s="83"/>
      <c r="S330" s="1"/>
      <c r="T330" s="1"/>
      <c r="U330" s="1"/>
      <c r="V330" s="1"/>
      <c r="W330" s="1"/>
      <c r="X330" s="1"/>
      <c r="Y330" s="1"/>
      <c r="Z330" s="1"/>
      <c r="AA330" s="1"/>
      <c r="AB330" s="1"/>
      <c r="AC330" s="1"/>
      <c r="AD330" s="1"/>
      <c r="AE330" s="1"/>
      <c r="AF330" s="1"/>
      <c r="AG330" s="1"/>
      <c r="AH330" s="1"/>
      <c r="AI330" s="1"/>
    </row>
    <row r="331" spans="3:35">
      <c r="C331" s="1"/>
      <c r="D331" s="1"/>
      <c r="E331" s="1"/>
      <c r="F331" s="95"/>
      <c r="G331" s="95"/>
      <c r="H331" s="95"/>
      <c r="I331" s="77"/>
      <c r="J331" s="77"/>
      <c r="K331" s="1"/>
      <c r="L331" s="1"/>
      <c r="M331" s="1"/>
      <c r="N331" s="77"/>
      <c r="O331" s="1"/>
      <c r="P331" s="1"/>
      <c r="Q331" s="1"/>
      <c r="R331" s="83"/>
      <c r="S331" s="1"/>
      <c r="T331" s="1"/>
      <c r="U331" s="1"/>
      <c r="V331" s="1"/>
      <c r="W331" s="1"/>
      <c r="X331" s="1"/>
      <c r="Y331" s="1"/>
      <c r="Z331" s="1"/>
      <c r="AA331" s="1"/>
      <c r="AB331" s="1"/>
      <c r="AC331" s="1"/>
      <c r="AD331" s="1"/>
      <c r="AE331" s="1"/>
      <c r="AF331" s="1"/>
      <c r="AG331" s="1"/>
      <c r="AH331" s="1"/>
      <c r="AI331" s="1"/>
    </row>
    <row r="332" spans="3:35">
      <c r="C332" s="1"/>
      <c r="D332" s="1"/>
      <c r="E332" s="1"/>
      <c r="F332" s="95"/>
      <c r="G332" s="95"/>
      <c r="H332" s="95"/>
      <c r="I332" s="77"/>
      <c r="J332" s="77"/>
      <c r="K332" s="1"/>
      <c r="L332" s="1"/>
      <c r="M332" s="1"/>
      <c r="N332" s="77"/>
      <c r="O332" s="1"/>
      <c r="P332" s="1"/>
      <c r="Q332" s="1"/>
      <c r="R332" s="83"/>
      <c r="S332" s="1"/>
      <c r="T332" s="1"/>
      <c r="U332" s="1"/>
      <c r="V332" s="1"/>
      <c r="W332" s="1"/>
      <c r="X332" s="1"/>
      <c r="Y332" s="1"/>
      <c r="Z332" s="1"/>
      <c r="AA332" s="1"/>
      <c r="AB332" s="1"/>
      <c r="AC332" s="1"/>
      <c r="AD332" s="1"/>
      <c r="AE332" s="1"/>
      <c r="AF332" s="1"/>
      <c r="AG332" s="1"/>
      <c r="AH332" s="1"/>
      <c r="AI332" s="1"/>
    </row>
    <row r="333" spans="3:35">
      <c r="C333" s="1"/>
      <c r="D333" s="1"/>
      <c r="E333" s="1"/>
      <c r="F333" s="95"/>
      <c r="G333" s="95"/>
      <c r="H333" s="95"/>
      <c r="I333" s="77"/>
      <c r="J333" s="77"/>
      <c r="K333" s="1"/>
      <c r="L333" s="1"/>
      <c r="M333" s="1"/>
      <c r="N333" s="77"/>
      <c r="O333" s="1"/>
      <c r="P333" s="1"/>
      <c r="Q333" s="1"/>
      <c r="R333" s="83"/>
      <c r="S333" s="1"/>
      <c r="T333" s="1"/>
      <c r="U333" s="1"/>
      <c r="V333" s="1"/>
      <c r="W333" s="1"/>
      <c r="X333" s="1"/>
      <c r="Y333" s="1"/>
      <c r="Z333" s="1"/>
      <c r="AA333" s="1"/>
      <c r="AB333" s="1"/>
      <c r="AC333" s="1"/>
      <c r="AD333" s="1"/>
      <c r="AE333" s="1"/>
      <c r="AF333" s="1"/>
      <c r="AG333" s="1"/>
      <c r="AH333" s="1"/>
      <c r="AI333" s="1"/>
    </row>
    <row r="334" spans="3:35">
      <c r="C334" s="1"/>
      <c r="D334" s="1"/>
      <c r="E334" s="1"/>
      <c r="F334" s="95"/>
      <c r="G334" s="95"/>
      <c r="H334" s="95"/>
      <c r="I334" s="77"/>
      <c r="J334" s="77"/>
      <c r="K334" s="1"/>
      <c r="L334" s="1"/>
      <c r="M334" s="1"/>
      <c r="N334" s="77"/>
      <c r="O334" s="1"/>
      <c r="P334" s="1"/>
      <c r="Q334" s="1"/>
      <c r="R334" s="83"/>
      <c r="S334" s="1"/>
      <c r="T334" s="1"/>
      <c r="U334" s="1"/>
      <c r="V334" s="1"/>
      <c r="W334" s="1"/>
      <c r="X334" s="1"/>
      <c r="Y334" s="1"/>
      <c r="Z334" s="1"/>
      <c r="AA334" s="1"/>
      <c r="AB334" s="1"/>
      <c r="AC334" s="1"/>
      <c r="AD334" s="1"/>
      <c r="AE334" s="1"/>
      <c r="AF334" s="1"/>
      <c r="AG334" s="1"/>
      <c r="AH334" s="1"/>
      <c r="AI334" s="1"/>
    </row>
    <row r="335" spans="3:35">
      <c r="C335" s="1"/>
      <c r="D335" s="1"/>
      <c r="E335" s="1"/>
      <c r="F335" s="95"/>
      <c r="G335" s="95"/>
      <c r="H335" s="95"/>
      <c r="I335" s="77"/>
      <c r="J335" s="77"/>
      <c r="K335" s="1"/>
      <c r="L335" s="1"/>
      <c r="M335" s="1"/>
      <c r="N335" s="77"/>
      <c r="O335" s="1"/>
      <c r="P335" s="1"/>
      <c r="Q335" s="1"/>
      <c r="R335" s="83"/>
      <c r="S335" s="1"/>
      <c r="T335" s="1"/>
      <c r="U335" s="1"/>
      <c r="V335" s="1"/>
      <c r="W335" s="1"/>
      <c r="X335" s="1"/>
      <c r="Y335" s="1"/>
      <c r="Z335" s="1"/>
      <c r="AA335" s="1"/>
      <c r="AB335" s="1"/>
      <c r="AC335" s="1"/>
      <c r="AD335" s="1"/>
      <c r="AE335" s="1"/>
      <c r="AF335" s="1"/>
      <c r="AG335" s="1"/>
      <c r="AH335" s="1"/>
      <c r="AI335" s="1"/>
    </row>
    <row r="336" spans="3:35">
      <c r="C336" s="1"/>
      <c r="D336" s="1"/>
      <c r="E336" s="1"/>
      <c r="F336" s="95"/>
      <c r="G336" s="95"/>
      <c r="H336" s="95"/>
      <c r="I336" s="77"/>
      <c r="J336" s="77"/>
      <c r="K336" s="1"/>
      <c r="L336" s="1"/>
      <c r="M336" s="1"/>
      <c r="N336" s="77"/>
      <c r="O336" s="1"/>
      <c r="P336" s="1"/>
      <c r="Q336" s="1"/>
      <c r="R336" s="83"/>
      <c r="S336" s="1"/>
      <c r="T336" s="1"/>
      <c r="U336" s="1"/>
      <c r="V336" s="1"/>
      <c r="W336" s="1"/>
      <c r="X336" s="1"/>
      <c r="Y336" s="1"/>
      <c r="Z336" s="1"/>
      <c r="AA336" s="1"/>
      <c r="AB336" s="1"/>
      <c r="AC336" s="1"/>
      <c r="AD336" s="1"/>
      <c r="AE336" s="1"/>
      <c r="AF336" s="1"/>
      <c r="AG336" s="1"/>
      <c r="AH336" s="1"/>
      <c r="AI336" s="1"/>
    </row>
    <row r="337" spans="3:35">
      <c r="C337" s="1"/>
      <c r="D337" s="1"/>
      <c r="E337" s="1"/>
      <c r="F337" s="95"/>
      <c r="G337" s="95"/>
      <c r="H337" s="95"/>
      <c r="I337" s="77"/>
      <c r="J337" s="77"/>
      <c r="K337" s="1"/>
      <c r="L337" s="1"/>
      <c r="M337" s="1"/>
      <c r="N337" s="77"/>
      <c r="O337" s="1"/>
      <c r="P337" s="1"/>
      <c r="Q337" s="1"/>
      <c r="R337" s="83"/>
      <c r="S337" s="1"/>
      <c r="T337" s="1"/>
      <c r="U337" s="1"/>
      <c r="V337" s="1"/>
      <c r="W337" s="1"/>
      <c r="X337" s="1"/>
      <c r="Y337" s="1"/>
      <c r="Z337" s="1"/>
      <c r="AA337" s="1"/>
      <c r="AB337" s="1"/>
      <c r="AC337" s="1"/>
      <c r="AD337" s="1"/>
      <c r="AE337" s="1"/>
      <c r="AF337" s="1"/>
      <c r="AG337" s="1"/>
      <c r="AH337" s="1"/>
      <c r="AI337" s="1"/>
    </row>
    <row r="338" spans="3:35">
      <c r="C338" s="1"/>
      <c r="D338" s="1"/>
      <c r="E338" s="1"/>
      <c r="F338" s="95"/>
      <c r="G338" s="95"/>
      <c r="H338" s="95"/>
      <c r="I338" s="77"/>
      <c r="J338" s="77"/>
      <c r="K338" s="1"/>
      <c r="L338" s="1"/>
      <c r="M338" s="1"/>
      <c r="N338" s="77"/>
      <c r="O338" s="1"/>
      <c r="P338" s="1"/>
      <c r="Q338" s="1"/>
      <c r="R338" s="83"/>
      <c r="S338" s="1"/>
      <c r="T338" s="1"/>
      <c r="U338" s="1"/>
      <c r="V338" s="1"/>
      <c r="W338" s="1"/>
      <c r="X338" s="1"/>
      <c r="Y338" s="1"/>
      <c r="Z338" s="1"/>
      <c r="AA338" s="1"/>
      <c r="AB338" s="1"/>
      <c r="AC338" s="1"/>
      <c r="AD338" s="1"/>
      <c r="AE338" s="1"/>
      <c r="AF338" s="1"/>
      <c r="AG338" s="1"/>
      <c r="AH338" s="1"/>
      <c r="AI338" s="1"/>
    </row>
    <row r="339" spans="3:35">
      <c r="C339" s="1"/>
      <c r="D339" s="1"/>
      <c r="E339" s="1"/>
      <c r="F339" s="95"/>
      <c r="G339" s="95"/>
      <c r="H339" s="95"/>
      <c r="I339" s="77"/>
      <c r="J339" s="77"/>
      <c r="K339" s="1"/>
      <c r="L339" s="1"/>
      <c r="M339" s="1"/>
      <c r="N339" s="77"/>
      <c r="O339" s="1"/>
      <c r="P339" s="1"/>
      <c r="Q339" s="1"/>
      <c r="R339" s="83"/>
      <c r="S339" s="1"/>
      <c r="T339" s="1"/>
      <c r="U339" s="1"/>
      <c r="V339" s="1"/>
      <c r="W339" s="1"/>
      <c r="X339" s="1"/>
      <c r="Y339" s="1"/>
      <c r="Z339" s="1"/>
      <c r="AA339" s="1"/>
      <c r="AB339" s="1"/>
      <c r="AC339" s="1"/>
      <c r="AD339" s="1"/>
      <c r="AE339" s="1"/>
      <c r="AF339" s="1"/>
      <c r="AG339" s="1"/>
      <c r="AH339" s="1"/>
      <c r="AI339" s="1"/>
    </row>
    <row r="340" spans="3:35">
      <c r="C340" s="1"/>
      <c r="D340" s="1"/>
      <c r="E340" s="1"/>
      <c r="F340" s="95"/>
      <c r="G340" s="95"/>
      <c r="H340" s="95"/>
      <c r="I340" s="77"/>
      <c r="J340" s="77"/>
      <c r="K340" s="1"/>
      <c r="L340" s="1"/>
      <c r="M340" s="1"/>
      <c r="N340" s="77"/>
      <c r="O340" s="1"/>
      <c r="P340" s="1"/>
      <c r="Q340" s="1"/>
      <c r="R340" s="83"/>
      <c r="S340" s="1"/>
      <c r="T340" s="1"/>
      <c r="U340" s="1"/>
      <c r="V340" s="1"/>
      <c r="W340" s="1"/>
      <c r="X340" s="1"/>
      <c r="Y340" s="1"/>
      <c r="Z340" s="1"/>
      <c r="AA340" s="1"/>
      <c r="AB340" s="1"/>
      <c r="AC340" s="1"/>
      <c r="AD340" s="1"/>
      <c r="AE340" s="1"/>
      <c r="AF340" s="1"/>
      <c r="AG340" s="1"/>
      <c r="AH340" s="1"/>
      <c r="AI340" s="1"/>
    </row>
    <row r="341" spans="3:35">
      <c r="C341" s="1"/>
      <c r="D341" s="1"/>
      <c r="E341" s="1"/>
      <c r="F341" s="95"/>
      <c r="G341" s="95"/>
      <c r="H341" s="95"/>
      <c r="I341" s="77"/>
      <c r="J341" s="77"/>
      <c r="K341" s="1"/>
      <c r="L341" s="1"/>
      <c r="M341" s="1"/>
      <c r="N341" s="77"/>
      <c r="O341" s="1"/>
      <c r="P341" s="1"/>
      <c r="Q341" s="1"/>
      <c r="R341" s="83"/>
      <c r="S341" s="1"/>
      <c r="T341" s="1"/>
      <c r="U341" s="1"/>
      <c r="V341" s="1"/>
      <c r="W341" s="1"/>
      <c r="X341" s="1"/>
      <c r="Y341" s="1"/>
      <c r="Z341" s="1"/>
      <c r="AA341" s="1"/>
      <c r="AB341" s="1"/>
      <c r="AC341" s="1"/>
      <c r="AD341" s="1"/>
      <c r="AE341" s="1"/>
      <c r="AF341" s="1"/>
      <c r="AG341" s="1"/>
      <c r="AH341" s="1"/>
      <c r="AI341" s="1"/>
    </row>
    <row r="342" spans="3:35">
      <c r="C342" s="1"/>
      <c r="D342" s="1"/>
      <c r="E342" s="1"/>
      <c r="F342" s="95"/>
      <c r="G342" s="95"/>
      <c r="H342" s="95"/>
      <c r="I342" s="77"/>
      <c r="J342" s="77"/>
      <c r="K342" s="1"/>
      <c r="L342" s="1"/>
      <c r="M342" s="1"/>
      <c r="N342" s="77"/>
      <c r="O342" s="1"/>
      <c r="P342" s="1"/>
      <c r="Q342" s="1"/>
      <c r="R342" s="83"/>
      <c r="S342" s="1"/>
      <c r="T342" s="1"/>
      <c r="U342" s="1"/>
      <c r="V342" s="1"/>
      <c r="W342" s="1"/>
      <c r="X342" s="1"/>
      <c r="Y342" s="1"/>
      <c r="Z342" s="1"/>
      <c r="AA342" s="1"/>
      <c r="AB342" s="1"/>
      <c r="AC342" s="1"/>
      <c r="AD342" s="1"/>
      <c r="AE342" s="1"/>
      <c r="AF342" s="1"/>
      <c r="AG342" s="1"/>
      <c r="AH342" s="1"/>
      <c r="AI342" s="1"/>
    </row>
    <row r="343" spans="3:35">
      <c r="C343" s="1"/>
      <c r="D343" s="1"/>
      <c r="E343" s="1"/>
      <c r="F343" s="95"/>
      <c r="G343" s="95"/>
      <c r="H343" s="95"/>
      <c r="I343" s="77"/>
      <c r="J343" s="77"/>
      <c r="K343" s="1"/>
      <c r="L343" s="1"/>
      <c r="M343" s="1"/>
      <c r="N343" s="77"/>
      <c r="O343" s="1"/>
      <c r="P343" s="1"/>
      <c r="Q343" s="1"/>
      <c r="R343" s="83"/>
      <c r="S343" s="1"/>
      <c r="T343" s="1"/>
      <c r="U343" s="1"/>
      <c r="V343" s="1"/>
      <c r="W343" s="1"/>
      <c r="X343" s="1"/>
      <c r="Y343" s="1"/>
      <c r="Z343" s="1"/>
      <c r="AA343" s="1"/>
      <c r="AB343" s="1"/>
      <c r="AC343" s="1"/>
      <c r="AD343" s="1"/>
      <c r="AE343" s="1"/>
      <c r="AF343" s="1"/>
      <c r="AG343" s="1"/>
      <c r="AH343" s="1"/>
      <c r="AI343" s="1"/>
    </row>
    <row r="344" spans="3:35">
      <c r="C344" s="1"/>
      <c r="D344" s="1"/>
      <c r="E344" s="1"/>
      <c r="F344" s="95"/>
      <c r="G344" s="95"/>
      <c r="H344" s="95"/>
      <c r="I344" s="77"/>
      <c r="J344" s="77"/>
      <c r="K344" s="1"/>
      <c r="L344" s="1"/>
      <c r="M344" s="1"/>
      <c r="N344" s="77"/>
      <c r="O344" s="1"/>
      <c r="P344" s="1"/>
      <c r="Q344" s="1"/>
      <c r="R344" s="83"/>
      <c r="S344" s="1"/>
      <c r="T344" s="1"/>
      <c r="U344" s="1"/>
      <c r="V344" s="1"/>
      <c r="W344" s="1"/>
      <c r="X344" s="1"/>
      <c r="Y344" s="1"/>
      <c r="Z344" s="1"/>
      <c r="AA344" s="1"/>
      <c r="AB344" s="1"/>
      <c r="AC344" s="1"/>
      <c r="AD344" s="1"/>
      <c r="AE344" s="1"/>
      <c r="AF344" s="1"/>
      <c r="AG344" s="1"/>
      <c r="AH344" s="1"/>
      <c r="AI344" s="1"/>
    </row>
    <row r="345" spans="3:35">
      <c r="C345" s="1"/>
      <c r="D345" s="1"/>
      <c r="E345" s="1"/>
      <c r="F345" s="95"/>
      <c r="G345" s="95"/>
      <c r="H345" s="95"/>
      <c r="I345" s="77"/>
      <c r="J345" s="77"/>
      <c r="K345" s="1"/>
      <c r="L345" s="1"/>
      <c r="M345" s="1"/>
      <c r="N345" s="77"/>
      <c r="O345" s="1"/>
      <c r="P345" s="1"/>
      <c r="Q345" s="1"/>
      <c r="R345" s="83"/>
      <c r="S345" s="1"/>
      <c r="T345" s="1"/>
      <c r="U345" s="1"/>
      <c r="V345" s="1"/>
      <c r="W345" s="1"/>
      <c r="X345" s="1"/>
      <c r="Y345" s="1"/>
      <c r="Z345" s="1"/>
      <c r="AA345" s="1"/>
      <c r="AB345" s="1"/>
      <c r="AC345" s="1"/>
      <c r="AD345" s="1"/>
      <c r="AE345" s="1"/>
      <c r="AF345" s="1"/>
      <c r="AG345" s="1"/>
      <c r="AH345" s="1"/>
      <c r="AI345" s="1"/>
    </row>
    <row r="346" spans="3:35">
      <c r="C346" s="1"/>
      <c r="D346" s="1"/>
      <c r="E346" s="1"/>
      <c r="F346" s="95"/>
      <c r="G346" s="95"/>
      <c r="H346" s="95"/>
      <c r="I346" s="77"/>
      <c r="J346" s="77"/>
      <c r="K346" s="1"/>
      <c r="L346" s="1"/>
      <c r="M346" s="1"/>
      <c r="N346" s="77"/>
      <c r="O346" s="1"/>
      <c r="P346" s="1"/>
      <c r="Q346" s="1"/>
      <c r="R346" s="83"/>
      <c r="S346" s="1"/>
      <c r="T346" s="1"/>
      <c r="U346" s="1"/>
      <c r="V346" s="1"/>
      <c r="W346" s="1"/>
      <c r="X346" s="1"/>
      <c r="Y346" s="1"/>
      <c r="Z346" s="1"/>
      <c r="AA346" s="1"/>
      <c r="AB346" s="1"/>
      <c r="AC346" s="1"/>
      <c r="AD346" s="1"/>
      <c r="AE346" s="1"/>
      <c r="AF346" s="1"/>
      <c r="AG346" s="1"/>
      <c r="AH346" s="1"/>
      <c r="AI346" s="1"/>
    </row>
    <row r="347" spans="3:35">
      <c r="C347" s="1"/>
      <c r="D347" s="1"/>
      <c r="E347" s="1"/>
      <c r="F347" s="95"/>
      <c r="G347" s="95"/>
      <c r="H347" s="95"/>
      <c r="I347" s="77"/>
      <c r="J347" s="77"/>
      <c r="K347" s="1"/>
      <c r="L347" s="1"/>
      <c r="M347" s="1"/>
      <c r="N347" s="77"/>
      <c r="O347" s="1"/>
      <c r="P347" s="1"/>
      <c r="Q347" s="1"/>
      <c r="R347" s="83"/>
      <c r="S347" s="1"/>
      <c r="T347" s="1"/>
      <c r="U347" s="1"/>
      <c r="V347" s="1"/>
      <c r="W347" s="1"/>
      <c r="X347" s="1"/>
      <c r="Y347" s="1"/>
      <c r="Z347" s="1"/>
      <c r="AA347" s="1"/>
      <c r="AB347" s="1"/>
      <c r="AC347" s="1"/>
      <c r="AD347" s="1"/>
      <c r="AE347" s="1"/>
      <c r="AF347" s="1"/>
      <c r="AG347" s="1"/>
      <c r="AH347" s="1"/>
      <c r="AI347" s="1"/>
    </row>
    <row r="348" spans="3:35">
      <c r="C348" s="1"/>
      <c r="D348" s="1"/>
      <c r="E348" s="1"/>
      <c r="F348" s="95"/>
      <c r="G348" s="95"/>
      <c r="H348" s="95"/>
      <c r="I348" s="77"/>
      <c r="J348" s="77"/>
      <c r="K348" s="1"/>
      <c r="L348" s="1"/>
      <c r="M348" s="1"/>
      <c r="N348" s="77"/>
      <c r="O348" s="1"/>
      <c r="P348" s="1"/>
      <c r="Q348" s="1"/>
      <c r="R348" s="83"/>
      <c r="S348" s="1"/>
      <c r="T348" s="1"/>
      <c r="U348" s="1"/>
      <c r="V348" s="1"/>
      <c r="W348" s="1"/>
      <c r="X348" s="1"/>
      <c r="Y348" s="1"/>
      <c r="Z348" s="1"/>
      <c r="AA348" s="1"/>
      <c r="AB348" s="1"/>
      <c r="AC348" s="1"/>
      <c r="AD348" s="1"/>
      <c r="AE348" s="1"/>
      <c r="AF348" s="1"/>
      <c r="AG348" s="1"/>
      <c r="AH348" s="1"/>
      <c r="AI348" s="1"/>
    </row>
    <row r="349" spans="3:35">
      <c r="C349" s="1"/>
      <c r="D349" s="1"/>
      <c r="E349" s="1"/>
      <c r="F349" s="95"/>
      <c r="G349" s="95"/>
      <c r="H349" s="95"/>
      <c r="I349" s="77"/>
      <c r="J349" s="77"/>
      <c r="K349" s="1"/>
      <c r="L349" s="1"/>
      <c r="M349" s="1"/>
      <c r="N349" s="77"/>
      <c r="O349" s="1"/>
      <c r="P349" s="1"/>
      <c r="Q349" s="1"/>
      <c r="R349" s="83"/>
      <c r="S349" s="1"/>
      <c r="T349" s="1"/>
      <c r="U349" s="1"/>
      <c r="V349" s="1"/>
      <c r="W349" s="1"/>
      <c r="X349" s="1"/>
      <c r="Y349" s="1"/>
      <c r="Z349" s="1"/>
      <c r="AA349" s="1"/>
      <c r="AB349" s="1"/>
      <c r="AC349" s="1"/>
      <c r="AD349" s="1"/>
      <c r="AE349" s="1"/>
      <c r="AF349" s="1"/>
      <c r="AG349" s="1"/>
      <c r="AH349" s="1"/>
      <c r="AI349" s="1"/>
    </row>
    <row r="350" spans="3:35">
      <c r="C350" s="1"/>
      <c r="D350" s="1"/>
      <c r="E350" s="1"/>
      <c r="F350" s="95"/>
      <c r="G350" s="95"/>
      <c r="H350" s="95"/>
      <c r="I350" s="77"/>
      <c r="J350" s="77"/>
      <c r="K350" s="1"/>
      <c r="L350" s="1"/>
      <c r="M350" s="1"/>
      <c r="N350" s="77"/>
      <c r="O350" s="1"/>
      <c r="P350" s="1"/>
      <c r="Q350" s="1"/>
      <c r="R350" s="83"/>
      <c r="S350" s="1"/>
      <c r="T350" s="1"/>
      <c r="U350" s="1"/>
      <c r="V350" s="1"/>
      <c r="W350" s="1"/>
      <c r="X350" s="1"/>
      <c r="Y350" s="1"/>
      <c r="Z350" s="1"/>
      <c r="AA350" s="1"/>
      <c r="AB350" s="1"/>
      <c r="AC350" s="1"/>
      <c r="AD350" s="1"/>
      <c r="AE350" s="1"/>
      <c r="AF350" s="1"/>
      <c r="AG350" s="1"/>
      <c r="AH350" s="1"/>
      <c r="AI350" s="1"/>
    </row>
    <row r="351" spans="3:35">
      <c r="C351" s="1"/>
      <c r="D351" s="1"/>
      <c r="E351" s="1"/>
      <c r="F351" s="95"/>
      <c r="G351" s="95"/>
      <c r="H351" s="95"/>
      <c r="I351" s="77"/>
      <c r="J351" s="77"/>
      <c r="K351" s="1"/>
      <c r="L351" s="1"/>
      <c r="M351" s="1"/>
      <c r="N351" s="77"/>
      <c r="O351" s="1"/>
      <c r="P351" s="1"/>
      <c r="Q351" s="1"/>
      <c r="R351" s="83"/>
      <c r="S351" s="1"/>
      <c r="T351" s="1"/>
      <c r="U351" s="1"/>
      <c r="V351" s="1"/>
      <c r="W351" s="1"/>
      <c r="X351" s="1"/>
      <c r="Y351" s="1"/>
      <c r="Z351" s="1"/>
      <c r="AA351" s="1"/>
      <c r="AB351" s="1"/>
      <c r="AC351" s="1"/>
      <c r="AD351" s="1"/>
      <c r="AE351" s="1"/>
      <c r="AF351" s="1"/>
      <c r="AG351" s="1"/>
      <c r="AH351" s="1"/>
      <c r="AI351" s="1"/>
    </row>
    <row r="352" spans="3:35">
      <c r="C352" s="1"/>
      <c r="D352" s="1"/>
      <c r="E352" s="1"/>
      <c r="F352" s="95"/>
      <c r="G352" s="95"/>
      <c r="H352" s="95"/>
      <c r="I352" s="77"/>
      <c r="J352" s="77"/>
      <c r="K352" s="1"/>
      <c r="L352" s="1"/>
      <c r="M352" s="1"/>
      <c r="N352" s="77"/>
      <c r="O352" s="1"/>
      <c r="P352" s="1"/>
      <c r="Q352" s="1"/>
      <c r="R352" s="83"/>
      <c r="S352" s="1"/>
      <c r="T352" s="1"/>
      <c r="U352" s="1"/>
      <c r="V352" s="1"/>
      <c r="W352" s="1"/>
      <c r="X352" s="1"/>
      <c r="Y352" s="1"/>
      <c r="Z352" s="1"/>
      <c r="AA352" s="1"/>
      <c r="AB352" s="1"/>
      <c r="AC352" s="1"/>
      <c r="AD352" s="1"/>
      <c r="AE352" s="1"/>
      <c r="AF352" s="1"/>
      <c r="AG352" s="1"/>
      <c r="AH352" s="1"/>
      <c r="AI352" s="1"/>
    </row>
    <row r="353" spans="3:35">
      <c r="C353" s="1"/>
      <c r="D353" s="1"/>
      <c r="E353" s="1"/>
      <c r="F353" s="95"/>
      <c r="G353" s="95"/>
      <c r="H353" s="95"/>
      <c r="I353" s="77"/>
      <c r="J353" s="77"/>
      <c r="K353" s="1"/>
      <c r="L353" s="1"/>
      <c r="M353" s="1"/>
      <c r="N353" s="77"/>
      <c r="O353" s="1"/>
      <c r="P353" s="1"/>
      <c r="Q353" s="1"/>
      <c r="R353" s="83"/>
      <c r="S353" s="1"/>
      <c r="T353" s="1"/>
      <c r="U353" s="1"/>
      <c r="V353" s="1"/>
      <c r="W353" s="1"/>
      <c r="X353" s="1"/>
      <c r="Y353" s="1"/>
      <c r="Z353" s="1"/>
      <c r="AA353" s="1"/>
      <c r="AB353" s="1"/>
      <c r="AC353" s="1"/>
      <c r="AD353" s="1"/>
      <c r="AE353" s="1"/>
      <c r="AF353" s="1"/>
      <c r="AG353" s="1"/>
      <c r="AH353" s="1"/>
      <c r="AI353" s="1"/>
    </row>
    <row r="354" spans="3:35">
      <c r="C354" s="1"/>
      <c r="D354" s="1"/>
      <c r="E354" s="1"/>
      <c r="F354" s="95"/>
      <c r="G354" s="95"/>
      <c r="H354" s="95"/>
      <c r="I354" s="77"/>
      <c r="J354" s="77"/>
      <c r="K354" s="1"/>
      <c r="L354" s="1"/>
      <c r="M354" s="1"/>
      <c r="N354" s="77"/>
      <c r="O354" s="1"/>
      <c r="P354" s="1"/>
      <c r="Q354" s="1"/>
      <c r="R354" s="83"/>
      <c r="S354" s="1"/>
      <c r="T354" s="1"/>
      <c r="U354" s="1"/>
      <c r="V354" s="1"/>
      <c r="W354" s="1"/>
      <c r="X354" s="1"/>
      <c r="Y354" s="1"/>
      <c r="Z354" s="1"/>
      <c r="AA354" s="1"/>
      <c r="AB354" s="1"/>
      <c r="AC354" s="1"/>
      <c r="AD354" s="1"/>
      <c r="AE354" s="1"/>
      <c r="AF354" s="1"/>
      <c r="AG354" s="1"/>
      <c r="AH354" s="1"/>
      <c r="AI354" s="1"/>
    </row>
    <row r="355" spans="3:35">
      <c r="C355" s="1"/>
      <c r="D355" s="1"/>
      <c r="E355" s="1"/>
      <c r="F355" s="95"/>
      <c r="G355" s="95"/>
      <c r="H355" s="95"/>
      <c r="I355" s="77"/>
      <c r="J355" s="77"/>
      <c r="K355" s="1"/>
      <c r="L355" s="1"/>
      <c r="M355" s="1"/>
      <c r="N355" s="77"/>
      <c r="O355" s="1"/>
      <c r="P355" s="1"/>
      <c r="Q355" s="1"/>
      <c r="R355" s="83"/>
      <c r="S355" s="1"/>
      <c r="T355" s="1"/>
      <c r="U355" s="1"/>
      <c r="V355" s="1"/>
      <c r="W355" s="1"/>
      <c r="X355" s="1"/>
      <c r="Y355" s="1"/>
      <c r="Z355" s="1"/>
      <c r="AA355" s="1"/>
      <c r="AB355" s="1"/>
      <c r="AC355" s="1"/>
      <c r="AD355" s="1"/>
      <c r="AE355" s="1"/>
      <c r="AF355" s="1"/>
      <c r="AG355" s="1"/>
      <c r="AH355" s="1"/>
      <c r="AI355" s="1"/>
    </row>
    <row r="356" spans="3:35">
      <c r="C356" s="1"/>
      <c r="D356" s="1"/>
      <c r="E356" s="1"/>
      <c r="F356" s="95"/>
      <c r="G356" s="95"/>
      <c r="H356" s="95"/>
      <c r="I356" s="77"/>
      <c r="J356" s="77"/>
      <c r="K356" s="1"/>
      <c r="L356" s="1"/>
      <c r="M356" s="1"/>
      <c r="N356" s="77"/>
      <c r="O356" s="1"/>
      <c r="P356" s="1"/>
      <c r="Q356" s="1"/>
      <c r="R356" s="83"/>
      <c r="S356" s="1"/>
      <c r="T356" s="1"/>
      <c r="U356" s="1"/>
      <c r="V356" s="1"/>
      <c r="W356" s="1"/>
      <c r="X356" s="1"/>
      <c r="Y356" s="1"/>
      <c r="Z356" s="1"/>
      <c r="AA356" s="1"/>
      <c r="AB356" s="1"/>
      <c r="AC356" s="1"/>
      <c r="AD356" s="1"/>
      <c r="AE356" s="1"/>
      <c r="AF356" s="1"/>
      <c r="AG356" s="1"/>
      <c r="AH356" s="1"/>
      <c r="AI356" s="1"/>
    </row>
    <row r="357" spans="3:35">
      <c r="C357" s="1"/>
      <c r="D357" s="1"/>
      <c r="E357" s="1"/>
      <c r="F357" s="95"/>
      <c r="G357" s="95"/>
      <c r="H357" s="95"/>
      <c r="I357" s="77"/>
      <c r="J357" s="77"/>
      <c r="K357" s="1"/>
      <c r="L357" s="1"/>
      <c r="M357" s="1"/>
      <c r="N357" s="77"/>
      <c r="O357" s="1"/>
      <c r="P357" s="1"/>
      <c r="Q357" s="1"/>
      <c r="R357" s="83"/>
      <c r="S357" s="1"/>
      <c r="T357" s="1"/>
      <c r="U357" s="1"/>
      <c r="V357" s="1"/>
      <c r="W357" s="1"/>
      <c r="X357" s="1"/>
      <c r="Y357" s="1"/>
      <c r="Z357" s="1"/>
      <c r="AA357" s="1"/>
      <c r="AB357" s="1"/>
      <c r="AC357" s="1"/>
      <c r="AD357" s="1"/>
      <c r="AE357" s="1"/>
      <c r="AF357" s="1"/>
      <c r="AG357" s="1"/>
      <c r="AH357" s="1"/>
      <c r="AI357" s="1"/>
    </row>
    <row r="358" spans="3:35">
      <c r="C358" s="1"/>
      <c r="D358" s="1"/>
      <c r="E358" s="1"/>
      <c r="F358" s="95"/>
      <c r="G358" s="95"/>
      <c r="H358" s="95"/>
      <c r="I358" s="77"/>
      <c r="J358" s="77"/>
      <c r="K358" s="1"/>
      <c r="L358" s="1"/>
      <c r="M358" s="1"/>
      <c r="N358" s="77"/>
      <c r="O358" s="1"/>
      <c r="P358" s="1"/>
      <c r="Q358" s="1"/>
      <c r="R358" s="83"/>
      <c r="S358" s="1"/>
      <c r="T358" s="1"/>
      <c r="U358" s="1"/>
      <c r="V358" s="1"/>
      <c r="W358" s="1"/>
      <c r="X358" s="1"/>
      <c r="Y358" s="1"/>
      <c r="Z358" s="1"/>
      <c r="AA358" s="1"/>
      <c r="AB358" s="1"/>
      <c r="AC358" s="1"/>
      <c r="AD358" s="1"/>
      <c r="AE358" s="1"/>
      <c r="AF358" s="1"/>
      <c r="AG358" s="1"/>
      <c r="AH358" s="1"/>
      <c r="AI358" s="1"/>
    </row>
    <row r="359" spans="3:35">
      <c r="C359" s="1"/>
      <c r="D359" s="1"/>
      <c r="E359" s="1"/>
      <c r="F359" s="95"/>
      <c r="G359" s="95"/>
      <c r="H359" s="95"/>
      <c r="I359" s="77"/>
      <c r="J359" s="77"/>
      <c r="K359" s="1"/>
      <c r="L359" s="1"/>
      <c r="M359" s="1"/>
      <c r="N359" s="77"/>
      <c r="O359" s="1"/>
      <c r="P359" s="1"/>
      <c r="Q359" s="1"/>
      <c r="R359" s="83"/>
      <c r="S359" s="1"/>
      <c r="T359" s="1"/>
      <c r="U359" s="1"/>
      <c r="V359" s="1"/>
      <c r="W359" s="1"/>
      <c r="X359" s="1"/>
      <c r="Y359" s="1"/>
      <c r="Z359" s="1"/>
      <c r="AA359" s="1"/>
      <c r="AB359" s="1"/>
      <c r="AC359" s="1"/>
      <c r="AD359" s="1"/>
      <c r="AE359" s="1"/>
      <c r="AF359" s="1"/>
      <c r="AG359" s="1"/>
      <c r="AH359" s="1"/>
      <c r="AI359" s="1"/>
    </row>
    <row r="360" spans="3:35">
      <c r="C360" s="1"/>
      <c r="D360" s="1"/>
      <c r="E360" s="1"/>
      <c r="F360" s="95"/>
      <c r="G360" s="95"/>
      <c r="H360" s="95"/>
      <c r="I360" s="77"/>
      <c r="J360" s="77"/>
      <c r="K360" s="1"/>
      <c r="L360" s="1"/>
      <c r="M360" s="1"/>
      <c r="N360" s="77"/>
      <c r="O360" s="1"/>
      <c r="P360" s="1"/>
      <c r="Q360" s="1"/>
      <c r="R360" s="83"/>
      <c r="S360" s="1"/>
      <c r="T360" s="1"/>
      <c r="U360" s="1"/>
      <c r="V360" s="1"/>
      <c r="W360" s="1"/>
      <c r="X360" s="1"/>
      <c r="Y360" s="1"/>
      <c r="Z360" s="1"/>
      <c r="AA360" s="1"/>
      <c r="AB360" s="1"/>
      <c r="AC360" s="1"/>
      <c r="AD360" s="1"/>
      <c r="AE360" s="1"/>
      <c r="AF360" s="1"/>
      <c r="AG360" s="1"/>
      <c r="AH360" s="1"/>
      <c r="AI360" s="1"/>
    </row>
    <row r="361" spans="3:35">
      <c r="C361" s="1"/>
      <c r="D361" s="1"/>
      <c r="E361" s="1"/>
      <c r="F361" s="95"/>
      <c r="G361" s="95"/>
      <c r="H361" s="95"/>
      <c r="I361" s="77"/>
      <c r="J361" s="77"/>
      <c r="K361" s="1"/>
      <c r="L361" s="1"/>
      <c r="M361" s="1"/>
      <c r="N361" s="77"/>
      <c r="O361" s="1"/>
      <c r="P361" s="1"/>
      <c r="Q361" s="1"/>
      <c r="R361" s="83"/>
      <c r="S361" s="1"/>
      <c r="T361" s="1"/>
      <c r="U361" s="1"/>
      <c r="V361" s="1"/>
      <c r="W361" s="1"/>
      <c r="X361" s="1"/>
      <c r="Y361" s="1"/>
      <c r="Z361" s="1"/>
      <c r="AA361" s="1"/>
      <c r="AB361" s="1"/>
      <c r="AC361" s="1"/>
      <c r="AD361" s="1"/>
      <c r="AE361" s="1"/>
      <c r="AF361" s="1"/>
      <c r="AG361" s="1"/>
      <c r="AH361" s="1"/>
      <c r="AI361" s="1"/>
    </row>
    <row r="362" spans="3:35">
      <c r="C362" s="1"/>
      <c r="D362" s="1"/>
      <c r="E362" s="1"/>
      <c r="F362" s="95"/>
      <c r="G362" s="95"/>
      <c r="H362" s="95"/>
      <c r="I362" s="77"/>
      <c r="J362" s="77"/>
      <c r="K362" s="1"/>
      <c r="L362" s="1"/>
      <c r="M362" s="1"/>
      <c r="N362" s="77"/>
      <c r="O362" s="1"/>
      <c r="P362" s="1"/>
      <c r="Q362" s="1"/>
      <c r="R362" s="83"/>
      <c r="S362" s="1"/>
      <c r="T362" s="1"/>
      <c r="U362" s="1"/>
      <c r="V362" s="1"/>
      <c r="W362" s="1"/>
      <c r="X362" s="1"/>
      <c r="Y362" s="1"/>
      <c r="Z362" s="1"/>
      <c r="AA362" s="1"/>
      <c r="AB362" s="1"/>
      <c r="AC362" s="1"/>
      <c r="AD362" s="1"/>
      <c r="AE362" s="1"/>
      <c r="AF362" s="1"/>
      <c r="AG362" s="1"/>
      <c r="AH362" s="1"/>
      <c r="AI362" s="1"/>
    </row>
    <row r="363" spans="3:35">
      <c r="C363" s="1"/>
      <c r="D363" s="1"/>
      <c r="E363" s="1"/>
      <c r="F363" s="95"/>
      <c r="G363" s="95"/>
      <c r="H363" s="95"/>
      <c r="I363" s="77"/>
      <c r="J363" s="77"/>
      <c r="K363" s="1"/>
      <c r="L363" s="1"/>
      <c r="M363" s="1"/>
      <c r="N363" s="77"/>
      <c r="O363" s="1"/>
      <c r="P363" s="1"/>
      <c r="Q363" s="1"/>
      <c r="R363" s="83"/>
      <c r="S363" s="1"/>
      <c r="T363" s="1"/>
      <c r="U363" s="1"/>
      <c r="V363" s="1"/>
      <c r="W363" s="1"/>
      <c r="X363" s="1"/>
      <c r="Y363" s="1"/>
      <c r="Z363" s="1"/>
      <c r="AA363" s="1"/>
      <c r="AB363" s="1"/>
      <c r="AC363" s="1"/>
      <c r="AD363" s="1"/>
      <c r="AE363" s="1"/>
      <c r="AF363" s="1"/>
      <c r="AG363" s="1"/>
      <c r="AH363" s="1"/>
      <c r="AI363" s="1"/>
    </row>
    <row r="364" spans="3:35">
      <c r="C364" s="1"/>
      <c r="D364" s="1"/>
      <c r="E364" s="1"/>
      <c r="F364" s="95"/>
      <c r="G364" s="95"/>
      <c r="H364" s="95"/>
      <c r="I364" s="77"/>
      <c r="J364" s="77"/>
      <c r="K364" s="1"/>
      <c r="L364" s="1"/>
      <c r="M364" s="1"/>
      <c r="N364" s="77"/>
      <c r="O364" s="1"/>
      <c r="P364" s="1"/>
      <c r="Q364" s="1"/>
      <c r="R364" s="83"/>
      <c r="S364" s="1"/>
      <c r="T364" s="1"/>
      <c r="U364" s="1"/>
      <c r="V364" s="1"/>
      <c r="W364" s="1"/>
      <c r="X364" s="1"/>
      <c r="Y364" s="1"/>
      <c r="Z364" s="1"/>
      <c r="AA364" s="1"/>
      <c r="AB364" s="1"/>
      <c r="AC364" s="1"/>
      <c r="AD364" s="1"/>
      <c r="AE364" s="1"/>
      <c r="AF364" s="1"/>
      <c r="AG364" s="1"/>
      <c r="AH364" s="1"/>
      <c r="AI364" s="1"/>
    </row>
    <row r="365" spans="3:35">
      <c r="C365" s="1"/>
      <c r="D365" s="1"/>
      <c r="E365" s="1"/>
      <c r="F365" s="95"/>
      <c r="G365" s="95"/>
      <c r="H365" s="95"/>
      <c r="I365" s="77"/>
      <c r="J365" s="77"/>
      <c r="K365" s="1"/>
      <c r="L365" s="1"/>
      <c r="M365" s="1"/>
      <c r="N365" s="77"/>
      <c r="O365" s="1"/>
      <c r="P365" s="1"/>
      <c r="Q365" s="1"/>
      <c r="R365" s="83"/>
      <c r="S365" s="1"/>
      <c r="T365" s="1"/>
      <c r="U365" s="1"/>
      <c r="V365" s="1"/>
      <c r="W365" s="1"/>
      <c r="X365" s="1"/>
      <c r="Y365" s="1"/>
      <c r="Z365" s="1"/>
      <c r="AA365" s="1"/>
      <c r="AB365" s="1"/>
      <c r="AC365" s="1"/>
      <c r="AD365" s="1"/>
      <c r="AE365" s="1"/>
      <c r="AF365" s="1"/>
      <c r="AG365" s="1"/>
      <c r="AH365" s="1"/>
      <c r="AI365" s="1"/>
    </row>
    <row r="366" spans="3:35">
      <c r="C366" s="1"/>
      <c r="D366" s="1"/>
      <c r="E366" s="1"/>
      <c r="F366" s="95"/>
      <c r="G366" s="95"/>
      <c r="H366" s="95"/>
      <c r="I366" s="77"/>
      <c r="J366" s="77"/>
      <c r="K366" s="1"/>
      <c r="L366" s="1"/>
      <c r="M366" s="1"/>
      <c r="N366" s="77"/>
      <c r="O366" s="1"/>
      <c r="P366" s="1"/>
      <c r="Q366" s="1"/>
      <c r="R366" s="83"/>
      <c r="S366" s="1"/>
      <c r="T366" s="1"/>
      <c r="U366" s="1"/>
      <c r="V366" s="1"/>
      <c r="W366" s="1"/>
      <c r="X366" s="1"/>
      <c r="Y366" s="1"/>
      <c r="Z366" s="1"/>
      <c r="AA366" s="1"/>
      <c r="AB366" s="1"/>
      <c r="AC366" s="1"/>
      <c r="AD366" s="1"/>
      <c r="AE366" s="1"/>
      <c r="AF366" s="1"/>
      <c r="AG366" s="1"/>
      <c r="AH366" s="1"/>
      <c r="AI366" s="1"/>
    </row>
    <row r="367" spans="3:35">
      <c r="C367" s="1"/>
      <c r="D367" s="1"/>
      <c r="E367" s="1"/>
      <c r="F367" s="95"/>
      <c r="G367" s="95"/>
      <c r="H367" s="95"/>
      <c r="I367" s="77"/>
      <c r="J367" s="77"/>
      <c r="K367" s="1"/>
      <c r="L367" s="1"/>
      <c r="M367" s="1"/>
      <c r="N367" s="77"/>
      <c r="O367" s="1"/>
      <c r="P367" s="1"/>
      <c r="Q367" s="1"/>
      <c r="R367" s="83"/>
      <c r="S367" s="1"/>
      <c r="T367" s="1"/>
      <c r="U367" s="1"/>
      <c r="V367" s="1"/>
      <c r="W367" s="1"/>
      <c r="X367" s="1"/>
      <c r="Y367" s="1"/>
      <c r="Z367" s="1"/>
      <c r="AA367" s="1"/>
      <c r="AB367" s="1"/>
      <c r="AC367" s="1"/>
      <c r="AD367" s="1"/>
      <c r="AE367" s="1"/>
      <c r="AF367" s="1"/>
      <c r="AG367" s="1"/>
      <c r="AH367" s="1"/>
      <c r="AI367" s="1"/>
    </row>
    <row r="368" spans="3:35">
      <c r="C368" s="1"/>
      <c r="D368" s="1"/>
      <c r="E368" s="1"/>
      <c r="F368" s="95"/>
      <c r="G368" s="95"/>
      <c r="H368" s="95"/>
      <c r="I368" s="77"/>
      <c r="J368" s="77"/>
      <c r="K368" s="1"/>
      <c r="L368" s="1"/>
      <c r="M368" s="1"/>
      <c r="N368" s="77"/>
      <c r="O368" s="1"/>
      <c r="P368" s="1"/>
      <c r="Q368" s="1"/>
      <c r="R368" s="83"/>
      <c r="S368" s="1"/>
      <c r="T368" s="1"/>
      <c r="U368" s="1"/>
      <c r="V368" s="1"/>
      <c r="W368" s="1"/>
      <c r="X368" s="1"/>
      <c r="Y368" s="1"/>
      <c r="Z368" s="1"/>
      <c r="AA368" s="1"/>
      <c r="AB368" s="1"/>
      <c r="AC368" s="1"/>
      <c r="AD368" s="1"/>
      <c r="AE368" s="1"/>
      <c r="AF368" s="1"/>
      <c r="AG368" s="1"/>
      <c r="AH368" s="1"/>
      <c r="AI368" s="1"/>
    </row>
    <row r="369" spans="3:35">
      <c r="C369" s="1"/>
      <c r="D369" s="1"/>
      <c r="E369" s="1"/>
      <c r="F369" s="95"/>
      <c r="G369" s="95"/>
      <c r="H369" s="95"/>
      <c r="I369" s="77"/>
      <c r="J369" s="77"/>
      <c r="K369" s="1"/>
      <c r="L369" s="1"/>
      <c r="M369" s="1"/>
      <c r="N369" s="77"/>
      <c r="O369" s="1"/>
      <c r="P369" s="1"/>
      <c r="Q369" s="1"/>
      <c r="R369" s="83"/>
      <c r="S369" s="1"/>
      <c r="T369" s="1"/>
      <c r="U369" s="1"/>
      <c r="V369" s="1"/>
      <c r="W369" s="1"/>
      <c r="X369" s="1"/>
      <c r="Y369" s="1"/>
      <c r="Z369" s="1"/>
      <c r="AA369" s="1"/>
      <c r="AB369" s="1"/>
      <c r="AC369" s="1"/>
      <c r="AD369" s="1"/>
      <c r="AE369" s="1"/>
      <c r="AF369" s="1"/>
      <c r="AG369" s="1"/>
      <c r="AH369" s="1"/>
      <c r="AI369" s="1"/>
    </row>
    <row r="370" spans="3:35">
      <c r="C370" s="1"/>
      <c r="D370" s="1"/>
      <c r="E370" s="1"/>
      <c r="F370" s="95"/>
      <c r="G370" s="95"/>
      <c r="H370" s="95"/>
      <c r="I370" s="77"/>
      <c r="J370" s="77"/>
      <c r="K370" s="1"/>
      <c r="L370" s="1"/>
      <c r="M370" s="1"/>
      <c r="N370" s="77"/>
      <c r="O370" s="1"/>
      <c r="P370" s="1"/>
      <c r="Q370" s="1"/>
      <c r="R370" s="83"/>
      <c r="S370" s="1"/>
      <c r="T370" s="1"/>
      <c r="U370" s="1"/>
      <c r="V370" s="1"/>
      <c r="W370" s="1"/>
      <c r="X370" s="1"/>
      <c r="Y370" s="1"/>
      <c r="Z370" s="1"/>
      <c r="AA370" s="1"/>
      <c r="AB370" s="1"/>
      <c r="AC370" s="1"/>
      <c r="AD370" s="1"/>
      <c r="AE370" s="1"/>
      <c r="AF370" s="1"/>
      <c r="AG370" s="1"/>
      <c r="AH370" s="1"/>
      <c r="AI370" s="1"/>
    </row>
    <row r="371" spans="3:35">
      <c r="C371" s="1"/>
      <c r="D371" s="1"/>
      <c r="E371" s="1"/>
      <c r="F371" s="95"/>
      <c r="G371" s="95"/>
      <c r="H371" s="95"/>
      <c r="I371" s="77"/>
      <c r="J371" s="77"/>
      <c r="K371" s="1"/>
      <c r="L371" s="1"/>
      <c r="M371" s="1"/>
      <c r="N371" s="77"/>
      <c r="O371" s="1"/>
      <c r="P371" s="1"/>
      <c r="Q371" s="1"/>
      <c r="R371" s="83"/>
      <c r="S371" s="1"/>
      <c r="T371" s="1"/>
      <c r="U371" s="1"/>
      <c r="V371" s="1"/>
      <c r="W371" s="1"/>
      <c r="X371" s="1"/>
      <c r="Y371" s="1"/>
      <c r="Z371" s="1"/>
      <c r="AA371" s="1"/>
      <c r="AB371" s="1"/>
      <c r="AC371" s="1"/>
      <c r="AD371" s="1"/>
      <c r="AE371" s="1"/>
      <c r="AF371" s="1"/>
      <c r="AG371" s="1"/>
      <c r="AH371" s="1"/>
      <c r="AI371" s="1"/>
    </row>
    <row r="372" spans="3:35">
      <c r="C372" s="1"/>
      <c r="D372" s="1"/>
      <c r="E372" s="1"/>
      <c r="F372" s="95"/>
      <c r="G372" s="95"/>
      <c r="H372" s="95"/>
      <c r="I372" s="77"/>
      <c r="J372" s="77"/>
      <c r="K372" s="1"/>
      <c r="L372" s="1"/>
      <c r="M372" s="1"/>
      <c r="N372" s="77"/>
      <c r="O372" s="1"/>
      <c r="P372" s="1"/>
      <c r="Q372" s="1"/>
      <c r="R372" s="83"/>
      <c r="S372" s="1"/>
      <c r="T372" s="1"/>
      <c r="U372" s="1"/>
      <c r="V372" s="1"/>
      <c r="W372" s="1"/>
      <c r="X372" s="1"/>
      <c r="Y372" s="1"/>
      <c r="Z372" s="1"/>
      <c r="AA372" s="1"/>
      <c r="AB372" s="1"/>
      <c r="AC372" s="1"/>
      <c r="AD372" s="1"/>
      <c r="AE372" s="1"/>
      <c r="AF372" s="1"/>
      <c r="AG372" s="1"/>
      <c r="AH372" s="1"/>
      <c r="AI372" s="1"/>
    </row>
    <row r="373" spans="3:35">
      <c r="C373" s="1"/>
      <c r="D373" s="1"/>
      <c r="E373" s="1"/>
      <c r="F373" s="95"/>
      <c r="G373" s="95"/>
      <c r="H373" s="95"/>
      <c r="I373" s="77"/>
      <c r="J373" s="77"/>
      <c r="K373" s="1"/>
      <c r="L373" s="1"/>
      <c r="M373" s="1"/>
      <c r="N373" s="77"/>
      <c r="O373" s="1"/>
      <c r="P373" s="1"/>
      <c r="Q373" s="1"/>
      <c r="R373" s="83"/>
      <c r="S373" s="1"/>
      <c r="T373" s="1"/>
      <c r="U373" s="1"/>
      <c r="V373" s="1"/>
      <c r="W373" s="1"/>
      <c r="X373" s="1"/>
      <c r="Y373" s="1"/>
      <c r="Z373" s="1"/>
      <c r="AA373" s="1"/>
      <c r="AB373" s="1"/>
      <c r="AC373" s="1"/>
      <c r="AD373" s="1"/>
      <c r="AE373" s="1"/>
      <c r="AF373" s="1"/>
      <c r="AG373" s="1"/>
      <c r="AH373" s="1"/>
      <c r="AI373" s="1"/>
    </row>
    <row r="374" spans="3:35">
      <c r="C374" s="1"/>
      <c r="D374" s="1"/>
      <c r="E374" s="1"/>
      <c r="F374" s="95"/>
      <c r="G374" s="95"/>
      <c r="H374" s="95"/>
      <c r="I374" s="77"/>
      <c r="J374" s="77"/>
      <c r="K374" s="1"/>
      <c r="L374" s="1"/>
      <c r="M374" s="1"/>
      <c r="N374" s="77"/>
      <c r="O374" s="1"/>
      <c r="P374" s="1"/>
      <c r="Q374" s="1"/>
      <c r="R374" s="83"/>
      <c r="S374" s="1"/>
      <c r="T374" s="1"/>
      <c r="U374" s="1"/>
      <c r="V374" s="1"/>
      <c r="W374" s="1"/>
      <c r="X374" s="1"/>
      <c r="Y374" s="1"/>
      <c r="Z374" s="1"/>
      <c r="AA374" s="1"/>
      <c r="AB374" s="1"/>
      <c r="AC374" s="1"/>
      <c r="AD374" s="1"/>
      <c r="AE374" s="1"/>
      <c r="AF374" s="1"/>
      <c r="AG374" s="1"/>
      <c r="AH374" s="1"/>
      <c r="AI374" s="1"/>
    </row>
    <row r="375" spans="3:35">
      <c r="C375" s="1"/>
      <c r="D375" s="1"/>
      <c r="E375" s="1"/>
      <c r="F375" s="95"/>
      <c r="G375" s="95"/>
      <c r="H375" s="95"/>
      <c r="I375" s="77"/>
      <c r="J375" s="77"/>
      <c r="K375" s="1"/>
      <c r="L375" s="1"/>
      <c r="M375" s="1"/>
      <c r="N375" s="77"/>
      <c r="O375" s="1"/>
      <c r="P375" s="1"/>
      <c r="Q375" s="1"/>
      <c r="R375" s="83"/>
      <c r="S375" s="1"/>
      <c r="T375" s="1"/>
      <c r="U375" s="1"/>
      <c r="V375" s="1"/>
      <c r="W375" s="1"/>
      <c r="X375" s="1"/>
      <c r="Y375" s="1"/>
      <c r="Z375" s="1"/>
      <c r="AA375" s="1"/>
      <c r="AB375" s="1"/>
      <c r="AC375" s="1"/>
      <c r="AD375" s="1"/>
      <c r="AE375" s="1"/>
      <c r="AF375" s="1"/>
      <c r="AG375" s="1"/>
      <c r="AH375" s="1"/>
      <c r="AI375" s="1"/>
    </row>
    <row r="376" spans="3:35">
      <c r="C376" s="1"/>
      <c r="D376" s="1"/>
      <c r="E376" s="1"/>
      <c r="F376" s="95"/>
      <c r="G376" s="95"/>
      <c r="H376" s="95"/>
      <c r="I376" s="77"/>
      <c r="J376" s="77"/>
      <c r="K376" s="1"/>
      <c r="L376" s="1"/>
      <c r="M376" s="1"/>
      <c r="N376" s="77"/>
      <c r="O376" s="1"/>
      <c r="P376" s="1"/>
      <c r="Q376" s="1"/>
      <c r="R376" s="83"/>
      <c r="S376" s="1"/>
      <c r="T376" s="1"/>
      <c r="U376" s="1"/>
      <c r="V376" s="1"/>
      <c r="W376" s="1"/>
      <c r="X376" s="1"/>
      <c r="Y376" s="1"/>
      <c r="Z376" s="1"/>
      <c r="AA376" s="1"/>
      <c r="AB376" s="1"/>
      <c r="AC376" s="1"/>
      <c r="AD376" s="1"/>
      <c r="AE376" s="1"/>
      <c r="AF376" s="1"/>
      <c r="AG376" s="1"/>
      <c r="AH376" s="1"/>
      <c r="AI376" s="1"/>
    </row>
    <row r="377" spans="3:35">
      <c r="C377" s="1"/>
      <c r="D377" s="1"/>
      <c r="E377" s="1"/>
      <c r="F377" s="95"/>
      <c r="G377" s="95"/>
      <c r="H377" s="95"/>
      <c r="I377" s="77"/>
      <c r="J377" s="77"/>
      <c r="K377" s="1"/>
      <c r="L377" s="1"/>
      <c r="M377" s="1"/>
      <c r="N377" s="77"/>
      <c r="O377" s="1"/>
      <c r="P377" s="1"/>
      <c r="Q377" s="1"/>
      <c r="R377" s="83"/>
      <c r="S377" s="1"/>
      <c r="T377" s="1"/>
      <c r="U377" s="1"/>
      <c r="V377" s="1"/>
      <c r="W377" s="1"/>
      <c r="X377" s="1"/>
      <c r="Y377" s="1"/>
      <c r="Z377" s="1"/>
      <c r="AA377" s="1"/>
      <c r="AB377" s="1"/>
      <c r="AC377" s="1"/>
      <c r="AD377" s="1"/>
      <c r="AE377" s="1"/>
      <c r="AF377" s="1"/>
      <c r="AG377" s="1"/>
      <c r="AH377" s="1"/>
      <c r="AI377" s="1"/>
    </row>
    <row r="378" spans="3:35">
      <c r="C378" s="1"/>
      <c r="D378" s="1"/>
      <c r="E378" s="1"/>
      <c r="F378" s="95"/>
      <c r="G378" s="95"/>
      <c r="H378" s="95"/>
      <c r="I378" s="77"/>
      <c r="J378" s="77"/>
      <c r="K378" s="1"/>
      <c r="L378" s="1"/>
      <c r="M378" s="1"/>
      <c r="N378" s="77"/>
      <c r="O378" s="1"/>
      <c r="P378" s="1"/>
      <c r="Q378" s="1"/>
      <c r="R378" s="83"/>
      <c r="S378" s="1"/>
      <c r="T378" s="1"/>
      <c r="U378" s="1"/>
      <c r="V378" s="1"/>
      <c r="W378" s="1"/>
      <c r="X378" s="1"/>
      <c r="Y378" s="1"/>
      <c r="Z378" s="1"/>
      <c r="AA378" s="1"/>
      <c r="AB378" s="1"/>
      <c r="AC378" s="1"/>
      <c r="AD378" s="1"/>
      <c r="AE378" s="1"/>
      <c r="AF378" s="1"/>
      <c r="AG378" s="1"/>
      <c r="AH378" s="1"/>
      <c r="AI378" s="1"/>
    </row>
    <row r="379" spans="3:35">
      <c r="C379" s="1"/>
      <c r="D379" s="1"/>
      <c r="E379" s="1"/>
      <c r="F379" s="95"/>
      <c r="G379" s="95"/>
      <c r="H379" s="95"/>
      <c r="I379" s="77"/>
      <c r="J379" s="77"/>
      <c r="K379" s="1"/>
      <c r="L379" s="1"/>
      <c r="M379" s="1"/>
      <c r="N379" s="77"/>
      <c r="O379" s="1"/>
      <c r="P379" s="1"/>
      <c r="Q379" s="1"/>
      <c r="R379" s="83"/>
      <c r="S379" s="1"/>
      <c r="T379" s="1"/>
      <c r="U379" s="1"/>
      <c r="V379" s="1"/>
      <c r="W379" s="1"/>
      <c r="X379" s="1"/>
      <c r="Y379" s="1"/>
      <c r="Z379" s="1"/>
      <c r="AA379" s="1"/>
      <c r="AB379" s="1"/>
      <c r="AC379" s="1"/>
      <c r="AD379" s="1"/>
      <c r="AE379" s="1"/>
      <c r="AF379" s="1"/>
      <c r="AG379" s="1"/>
      <c r="AH379" s="1"/>
      <c r="AI379" s="1"/>
    </row>
    <row r="380" spans="3:35">
      <c r="C380" s="1"/>
      <c r="D380" s="1"/>
      <c r="E380" s="1"/>
      <c r="F380" s="95"/>
      <c r="G380" s="95"/>
      <c r="H380" s="95"/>
      <c r="I380" s="77"/>
      <c r="J380" s="77"/>
      <c r="K380" s="1"/>
      <c r="L380" s="1"/>
      <c r="M380" s="1"/>
      <c r="N380" s="77"/>
      <c r="O380" s="1"/>
      <c r="P380" s="1"/>
      <c r="Q380" s="1"/>
      <c r="R380" s="83"/>
      <c r="S380" s="1"/>
      <c r="T380" s="1"/>
      <c r="U380" s="1"/>
      <c r="V380" s="1"/>
      <c r="W380" s="1"/>
      <c r="X380" s="1"/>
      <c r="Y380" s="1"/>
      <c r="Z380" s="1"/>
      <c r="AA380" s="1"/>
      <c r="AB380" s="1"/>
      <c r="AC380" s="1"/>
      <c r="AD380" s="1"/>
      <c r="AE380" s="1"/>
      <c r="AF380" s="1"/>
      <c r="AG380" s="1"/>
      <c r="AH380" s="1"/>
      <c r="AI380" s="1"/>
    </row>
    <row r="381" spans="3:35">
      <c r="C381" s="1"/>
      <c r="D381" s="1"/>
      <c r="E381" s="1"/>
      <c r="F381" s="95"/>
      <c r="G381" s="95"/>
      <c r="H381" s="95"/>
      <c r="I381" s="77"/>
      <c r="J381" s="77"/>
      <c r="K381" s="1"/>
      <c r="L381" s="1"/>
      <c r="M381" s="1"/>
      <c r="N381" s="77"/>
      <c r="O381" s="1"/>
      <c r="P381" s="1"/>
      <c r="Q381" s="1"/>
      <c r="R381" s="83"/>
      <c r="S381" s="1"/>
      <c r="T381" s="1"/>
      <c r="U381" s="1"/>
      <c r="V381" s="1"/>
      <c r="W381" s="1"/>
      <c r="X381" s="1"/>
      <c r="Y381" s="1"/>
      <c r="Z381" s="1"/>
      <c r="AA381" s="1"/>
      <c r="AB381" s="1"/>
      <c r="AC381" s="1"/>
      <c r="AD381" s="1"/>
      <c r="AE381" s="1"/>
      <c r="AF381" s="1"/>
      <c r="AG381" s="1"/>
      <c r="AH381" s="1"/>
      <c r="AI381" s="1"/>
    </row>
    <row r="382" spans="3:35">
      <c r="C382" s="1"/>
      <c r="D382" s="1"/>
      <c r="E382" s="1"/>
      <c r="F382" s="95"/>
      <c r="G382" s="95"/>
      <c r="H382" s="95"/>
      <c r="I382" s="77"/>
      <c r="J382" s="77"/>
      <c r="K382" s="1"/>
      <c r="L382" s="1"/>
      <c r="M382" s="1"/>
      <c r="N382" s="77"/>
      <c r="O382" s="1"/>
      <c r="P382" s="1"/>
      <c r="Q382" s="1"/>
      <c r="R382" s="83"/>
      <c r="S382" s="1"/>
      <c r="T382" s="1"/>
      <c r="U382" s="1"/>
      <c r="V382" s="1"/>
      <c r="W382" s="1"/>
      <c r="X382" s="1"/>
      <c r="Y382" s="1"/>
      <c r="Z382" s="1"/>
      <c r="AA382" s="1"/>
      <c r="AB382" s="1"/>
      <c r="AC382" s="1"/>
      <c r="AD382" s="1"/>
      <c r="AE382" s="1"/>
      <c r="AF382" s="1"/>
      <c r="AG382" s="1"/>
      <c r="AH382" s="1"/>
      <c r="AI382" s="1"/>
    </row>
    <row r="383" spans="3:35">
      <c r="C383" s="1"/>
      <c r="D383" s="1"/>
      <c r="E383" s="1"/>
      <c r="F383" s="95"/>
      <c r="G383" s="95"/>
      <c r="H383" s="95"/>
      <c r="I383" s="77"/>
      <c r="J383" s="77"/>
      <c r="K383" s="1"/>
      <c r="L383" s="1"/>
      <c r="M383" s="1"/>
      <c r="N383" s="77"/>
      <c r="O383" s="1"/>
      <c r="P383" s="1"/>
      <c r="Q383" s="1"/>
      <c r="R383" s="83"/>
      <c r="S383" s="1"/>
      <c r="T383" s="1"/>
      <c r="U383" s="1"/>
      <c r="V383" s="1"/>
      <c r="W383" s="1"/>
      <c r="X383" s="1"/>
      <c r="Y383" s="1"/>
      <c r="Z383" s="1"/>
      <c r="AA383" s="1"/>
      <c r="AB383" s="1"/>
      <c r="AC383" s="1"/>
      <c r="AD383" s="1"/>
      <c r="AE383" s="1"/>
      <c r="AF383" s="1"/>
      <c r="AG383" s="1"/>
      <c r="AH383" s="1"/>
      <c r="AI383" s="1"/>
    </row>
    <row r="384" spans="3:35">
      <c r="C384" s="1"/>
      <c r="D384" s="1"/>
      <c r="E384" s="1"/>
      <c r="F384" s="95"/>
      <c r="G384" s="95"/>
      <c r="H384" s="95"/>
      <c r="I384" s="77"/>
      <c r="J384" s="77"/>
      <c r="K384" s="1"/>
      <c r="L384" s="1"/>
      <c r="M384" s="1"/>
      <c r="N384" s="77"/>
      <c r="O384" s="1"/>
      <c r="P384" s="1"/>
      <c r="Q384" s="1"/>
      <c r="R384" s="83"/>
      <c r="S384" s="1"/>
      <c r="T384" s="1"/>
      <c r="U384" s="1"/>
      <c r="V384" s="1"/>
      <c r="W384" s="1"/>
      <c r="X384" s="1"/>
      <c r="Y384" s="1"/>
      <c r="Z384" s="1"/>
      <c r="AA384" s="1"/>
      <c r="AB384" s="1"/>
      <c r="AC384" s="1"/>
      <c r="AD384" s="1"/>
      <c r="AE384" s="1"/>
      <c r="AF384" s="1"/>
      <c r="AG384" s="1"/>
      <c r="AH384" s="1"/>
      <c r="AI384" s="1"/>
    </row>
    <row r="385" spans="3:35">
      <c r="C385" s="1"/>
      <c r="D385" s="1"/>
      <c r="E385" s="1"/>
      <c r="F385" s="95"/>
      <c r="G385" s="95"/>
      <c r="H385" s="95"/>
      <c r="I385" s="77"/>
      <c r="J385" s="77"/>
      <c r="K385" s="1"/>
      <c r="L385" s="1"/>
      <c r="M385" s="1"/>
      <c r="N385" s="77"/>
      <c r="O385" s="1"/>
      <c r="P385" s="1"/>
      <c r="Q385" s="1"/>
      <c r="R385" s="83"/>
      <c r="S385" s="1"/>
      <c r="T385" s="1"/>
      <c r="U385" s="1"/>
      <c r="V385" s="1"/>
      <c r="W385" s="1"/>
      <c r="X385" s="1"/>
      <c r="Y385" s="1"/>
      <c r="Z385" s="1"/>
      <c r="AA385" s="1"/>
      <c r="AB385" s="1"/>
      <c r="AC385" s="1"/>
      <c r="AD385" s="1"/>
      <c r="AE385" s="1"/>
      <c r="AF385" s="1"/>
      <c r="AG385" s="1"/>
      <c r="AH385" s="1"/>
      <c r="AI385" s="1"/>
    </row>
    <row r="386" spans="3:35">
      <c r="C386" s="1"/>
      <c r="D386" s="1"/>
      <c r="E386" s="1"/>
      <c r="F386" s="95"/>
      <c r="G386" s="95"/>
      <c r="H386" s="95"/>
      <c r="I386" s="77"/>
      <c r="J386" s="77"/>
      <c r="K386" s="1"/>
      <c r="L386" s="1"/>
      <c r="M386" s="1"/>
      <c r="N386" s="77"/>
      <c r="O386" s="1"/>
      <c r="P386" s="1"/>
      <c r="Q386" s="1"/>
      <c r="R386" s="83"/>
      <c r="S386" s="1"/>
      <c r="T386" s="1"/>
      <c r="U386" s="1"/>
      <c r="V386" s="1"/>
      <c r="W386" s="1"/>
      <c r="X386" s="1"/>
      <c r="Y386" s="1"/>
      <c r="Z386" s="1"/>
      <c r="AA386" s="1"/>
      <c r="AB386" s="1"/>
      <c r="AC386" s="1"/>
      <c r="AD386" s="1"/>
      <c r="AE386" s="1"/>
      <c r="AF386" s="1"/>
      <c r="AG386" s="1"/>
      <c r="AH386" s="1"/>
      <c r="AI386" s="1"/>
    </row>
    <row r="387" spans="3:35">
      <c r="C387" s="1"/>
      <c r="D387" s="1"/>
      <c r="E387" s="1"/>
      <c r="F387" s="95"/>
      <c r="G387" s="95"/>
      <c r="H387" s="95"/>
      <c r="I387" s="77"/>
      <c r="J387" s="77"/>
      <c r="K387" s="1"/>
      <c r="L387" s="1"/>
      <c r="M387" s="1"/>
      <c r="N387" s="77"/>
      <c r="O387" s="1"/>
      <c r="P387" s="1"/>
      <c r="Q387" s="1"/>
      <c r="R387" s="83"/>
      <c r="S387" s="1"/>
      <c r="T387" s="1"/>
      <c r="U387" s="1"/>
      <c r="V387" s="1"/>
      <c r="W387" s="1"/>
      <c r="X387" s="1"/>
      <c r="Y387" s="1"/>
      <c r="Z387" s="1"/>
      <c r="AA387" s="1"/>
      <c r="AB387" s="1"/>
      <c r="AC387" s="1"/>
      <c r="AD387" s="1"/>
      <c r="AE387" s="1"/>
      <c r="AF387" s="1"/>
      <c r="AG387" s="1"/>
      <c r="AH387" s="1"/>
      <c r="AI387" s="1"/>
    </row>
    <row r="388" spans="3:35">
      <c r="C388" s="1"/>
      <c r="D388" s="1"/>
      <c r="E388" s="1"/>
      <c r="F388" s="95"/>
      <c r="G388" s="95"/>
      <c r="H388" s="95"/>
      <c r="I388" s="77"/>
      <c r="J388" s="77"/>
      <c r="K388" s="1"/>
      <c r="L388" s="1"/>
      <c r="M388" s="1"/>
      <c r="N388" s="77"/>
      <c r="O388" s="1"/>
      <c r="P388" s="1"/>
      <c r="Q388" s="1"/>
      <c r="R388" s="83"/>
      <c r="S388" s="1"/>
      <c r="T388" s="1"/>
      <c r="U388" s="1"/>
      <c r="V388" s="1"/>
      <c r="W388" s="1"/>
      <c r="X388" s="1"/>
      <c r="Y388" s="1"/>
      <c r="Z388" s="1"/>
      <c r="AA388" s="1"/>
      <c r="AB388" s="1"/>
      <c r="AC388" s="1"/>
      <c r="AD388" s="1"/>
      <c r="AE388" s="1"/>
      <c r="AF388" s="1"/>
      <c r="AG388" s="1"/>
      <c r="AH388" s="1"/>
      <c r="AI388" s="1"/>
    </row>
    <row r="389" spans="3:35">
      <c r="C389" s="1"/>
      <c r="D389" s="1"/>
      <c r="E389" s="1"/>
      <c r="F389" s="95"/>
      <c r="G389" s="95"/>
      <c r="H389" s="95"/>
      <c r="I389" s="77"/>
      <c r="J389" s="77"/>
      <c r="K389" s="1"/>
      <c r="L389" s="1"/>
      <c r="M389" s="1"/>
      <c r="N389" s="77"/>
      <c r="O389" s="1"/>
      <c r="P389" s="1"/>
      <c r="Q389" s="1"/>
      <c r="R389" s="83"/>
      <c r="S389" s="1"/>
      <c r="T389" s="1"/>
      <c r="U389" s="1"/>
      <c r="V389" s="1"/>
      <c r="W389" s="1"/>
      <c r="X389" s="1"/>
      <c r="Y389" s="1"/>
      <c r="Z389" s="1"/>
      <c r="AA389" s="1"/>
      <c r="AB389" s="1"/>
      <c r="AC389" s="1"/>
      <c r="AD389" s="1"/>
      <c r="AE389" s="1"/>
      <c r="AF389" s="1"/>
      <c r="AG389" s="1"/>
      <c r="AH389" s="1"/>
      <c r="AI389" s="1"/>
    </row>
    <row r="390" spans="3:35">
      <c r="C390" s="1"/>
      <c r="D390" s="1"/>
      <c r="E390" s="1"/>
      <c r="F390" s="95"/>
      <c r="G390" s="95"/>
      <c r="H390" s="95"/>
      <c r="I390" s="77"/>
      <c r="J390" s="77"/>
      <c r="K390" s="1"/>
      <c r="L390" s="1"/>
      <c r="M390" s="1"/>
      <c r="N390" s="77"/>
      <c r="O390" s="1"/>
      <c r="P390" s="1"/>
      <c r="Q390" s="1"/>
      <c r="R390" s="83"/>
      <c r="S390" s="1"/>
      <c r="T390" s="1"/>
      <c r="U390" s="1"/>
      <c r="V390" s="1"/>
      <c r="W390" s="1"/>
      <c r="X390" s="1"/>
      <c r="Y390" s="1"/>
      <c r="Z390" s="1"/>
      <c r="AA390" s="1"/>
      <c r="AB390" s="1"/>
      <c r="AC390" s="1"/>
      <c r="AD390" s="1"/>
      <c r="AE390" s="1"/>
      <c r="AF390" s="1"/>
      <c r="AG390" s="1"/>
      <c r="AH390" s="1"/>
      <c r="AI390" s="1"/>
    </row>
    <row r="391" spans="3:35">
      <c r="C391" s="1"/>
      <c r="D391" s="1"/>
      <c r="E391" s="1"/>
      <c r="F391" s="95"/>
      <c r="G391" s="95"/>
      <c r="H391" s="95"/>
      <c r="I391" s="77"/>
      <c r="J391" s="77"/>
      <c r="K391" s="1"/>
      <c r="L391" s="1"/>
      <c r="M391" s="1"/>
      <c r="N391" s="77"/>
      <c r="O391" s="1"/>
      <c r="P391" s="1"/>
      <c r="Q391" s="1"/>
      <c r="R391" s="83"/>
      <c r="S391" s="1"/>
      <c r="T391" s="1"/>
      <c r="U391" s="1"/>
      <c r="V391" s="1"/>
      <c r="W391" s="1"/>
      <c r="X391" s="1"/>
      <c r="Y391" s="1"/>
      <c r="Z391" s="1"/>
      <c r="AA391" s="1"/>
      <c r="AB391" s="1"/>
      <c r="AC391" s="1"/>
      <c r="AD391" s="1"/>
      <c r="AE391" s="1"/>
      <c r="AF391" s="1"/>
      <c r="AG391" s="1"/>
      <c r="AH391" s="1"/>
      <c r="AI391" s="1"/>
    </row>
    <row r="392" spans="3:35">
      <c r="C392" s="1"/>
      <c r="D392" s="1"/>
      <c r="E392" s="1"/>
      <c r="F392" s="95"/>
      <c r="G392" s="95"/>
      <c r="H392" s="95"/>
      <c r="I392" s="77"/>
      <c r="J392" s="77"/>
      <c r="K392" s="1"/>
      <c r="L392" s="1"/>
      <c r="M392" s="1"/>
      <c r="N392" s="77"/>
      <c r="O392" s="1"/>
      <c r="P392" s="1"/>
      <c r="Q392" s="1"/>
      <c r="R392" s="83"/>
      <c r="S392" s="1"/>
      <c r="T392" s="1"/>
      <c r="U392" s="1"/>
      <c r="V392" s="1"/>
      <c r="W392" s="1"/>
      <c r="X392" s="1"/>
      <c r="Y392" s="1"/>
      <c r="Z392" s="1"/>
      <c r="AA392" s="1"/>
      <c r="AB392" s="1"/>
      <c r="AC392" s="1"/>
      <c r="AD392" s="1"/>
      <c r="AE392" s="1"/>
      <c r="AF392" s="1"/>
      <c r="AG392" s="1"/>
      <c r="AH392" s="1"/>
      <c r="AI392" s="1"/>
    </row>
    <row r="393" spans="3:35">
      <c r="C393" s="1"/>
      <c r="D393" s="1"/>
      <c r="E393" s="1"/>
      <c r="F393" s="95"/>
      <c r="G393" s="95"/>
      <c r="H393" s="95"/>
      <c r="I393" s="77"/>
      <c r="J393" s="77"/>
      <c r="K393" s="1"/>
      <c r="L393" s="1"/>
      <c r="M393" s="1"/>
      <c r="N393" s="77"/>
      <c r="O393" s="1"/>
      <c r="P393" s="1"/>
      <c r="Q393" s="1"/>
      <c r="R393" s="83"/>
      <c r="S393" s="1"/>
      <c r="T393" s="1"/>
      <c r="U393" s="1"/>
      <c r="V393" s="1"/>
      <c r="W393" s="1"/>
      <c r="X393" s="1"/>
      <c r="Y393" s="1"/>
      <c r="Z393" s="1"/>
      <c r="AA393" s="1"/>
      <c r="AB393" s="1"/>
      <c r="AC393" s="1"/>
      <c r="AD393" s="1"/>
      <c r="AE393" s="1"/>
      <c r="AF393" s="1"/>
      <c r="AG393" s="1"/>
      <c r="AH393" s="1"/>
      <c r="AI393" s="1"/>
    </row>
    <row r="394" spans="3:35">
      <c r="C394" s="1"/>
      <c r="D394" s="1"/>
      <c r="E394" s="1"/>
      <c r="F394" s="95"/>
      <c r="G394" s="95"/>
      <c r="H394" s="95"/>
      <c r="I394" s="77"/>
      <c r="J394" s="77"/>
      <c r="K394" s="1"/>
      <c r="L394" s="1"/>
      <c r="M394" s="1"/>
      <c r="N394" s="77"/>
      <c r="O394" s="1"/>
      <c r="P394" s="1"/>
      <c r="Q394" s="1"/>
      <c r="R394" s="83"/>
      <c r="S394" s="1"/>
      <c r="T394" s="1"/>
      <c r="U394" s="1"/>
      <c r="V394" s="1"/>
      <c r="W394" s="1"/>
      <c r="X394" s="1"/>
      <c r="Y394" s="1"/>
      <c r="Z394" s="1"/>
      <c r="AA394" s="1"/>
      <c r="AB394" s="1"/>
      <c r="AC394" s="1"/>
      <c r="AD394" s="1"/>
      <c r="AE394" s="1"/>
      <c r="AF394" s="1"/>
      <c r="AG394" s="1"/>
      <c r="AH394" s="1"/>
      <c r="AI394" s="1"/>
    </row>
    <row r="395" spans="3:35">
      <c r="C395" s="1"/>
      <c r="D395" s="1"/>
      <c r="E395" s="1"/>
      <c r="F395" s="95"/>
      <c r="G395" s="95"/>
      <c r="H395" s="95"/>
      <c r="I395" s="77"/>
      <c r="J395" s="77"/>
      <c r="K395" s="1"/>
      <c r="L395" s="1"/>
      <c r="M395" s="1"/>
      <c r="N395" s="77"/>
      <c r="O395" s="1"/>
      <c r="P395" s="1"/>
      <c r="Q395" s="1"/>
      <c r="R395" s="83"/>
      <c r="S395" s="1"/>
      <c r="T395" s="1"/>
      <c r="U395" s="1"/>
      <c r="V395" s="1"/>
      <c r="W395" s="1"/>
      <c r="X395" s="1"/>
      <c r="Y395" s="1"/>
      <c r="Z395" s="1"/>
      <c r="AA395" s="1"/>
      <c r="AB395" s="1"/>
      <c r="AC395" s="1"/>
      <c r="AD395" s="1"/>
      <c r="AE395" s="1"/>
      <c r="AF395" s="1"/>
      <c r="AG395" s="1"/>
      <c r="AH395" s="1"/>
      <c r="AI395" s="1"/>
    </row>
    <row r="396" spans="3:35">
      <c r="C396" s="1"/>
      <c r="D396" s="1"/>
      <c r="E396" s="1"/>
      <c r="F396" s="95"/>
      <c r="G396" s="95"/>
      <c r="H396" s="95"/>
      <c r="I396" s="77"/>
      <c r="J396" s="77"/>
      <c r="K396" s="1"/>
      <c r="L396" s="1"/>
      <c r="M396" s="1"/>
      <c r="N396" s="77"/>
      <c r="O396" s="1"/>
      <c r="P396" s="1"/>
      <c r="Q396" s="1"/>
      <c r="R396" s="83"/>
      <c r="S396" s="1"/>
      <c r="T396" s="1"/>
      <c r="U396" s="1"/>
      <c r="V396" s="1"/>
      <c r="W396" s="1"/>
      <c r="X396" s="1"/>
      <c r="Y396" s="1"/>
      <c r="Z396" s="1"/>
      <c r="AA396" s="1"/>
      <c r="AB396" s="1"/>
      <c r="AC396" s="1"/>
      <c r="AD396" s="1"/>
      <c r="AE396" s="1"/>
      <c r="AF396" s="1"/>
      <c r="AG396" s="1"/>
      <c r="AH396" s="1"/>
      <c r="AI396" s="1"/>
    </row>
    <row r="397" spans="3:35">
      <c r="C397" s="1"/>
      <c r="D397" s="1"/>
      <c r="E397" s="1"/>
      <c r="F397" s="95"/>
      <c r="G397" s="95"/>
      <c r="H397" s="95"/>
      <c r="I397" s="77"/>
      <c r="J397" s="77"/>
      <c r="K397" s="1"/>
      <c r="L397" s="1"/>
      <c r="M397" s="1"/>
      <c r="N397" s="77"/>
      <c r="O397" s="1"/>
      <c r="P397" s="1"/>
      <c r="Q397" s="1"/>
      <c r="R397" s="83"/>
      <c r="S397" s="1"/>
      <c r="T397" s="1"/>
      <c r="U397" s="1"/>
      <c r="V397" s="1"/>
      <c r="W397" s="1"/>
      <c r="X397" s="1"/>
      <c r="Y397" s="1"/>
      <c r="Z397" s="1"/>
      <c r="AA397" s="1"/>
      <c r="AB397" s="1"/>
      <c r="AC397" s="1"/>
      <c r="AD397" s="1"/>
      <c r="AE397" s="1"/>
      <c r="AF397" s="1"/>
      <c r="AG397" s="1"/>
      <c r="AH397" s="1"/>
      <c r="AI397" s="1"/>
    </row>
    <row r="398" spans="3:35">
      <c r="C398" s="1"/>
      <c r="D398" s="1"/>
      <c r="E398" s="1"/>
      <c r="F398" s="95"/>
      <c r="G398" s="95"/>
      <c r="H398" s="95"/>
      <c r="I398" s="77"/>
      <c r="J398" s="77"/>
      <c r="K398" s="1"/>
      <c r="L398" s="1"/>
      <c r="M398" s="1"/>
      <c r="N398" s="77"/>
      <c r="O398" s="1"/>
      <c r="P398" s="1"/>
      <c r="Q398" s="1"/>
      <c r="R398" s="83"/>
      <c r="S398" s="1"/>
      <c r="T398" s="1"/>
      <c r="U398" s="1"/>
      <c r="V398" s="1"/>
      <c r="W398" s="1"/>
      <c r="X398" s="1"/>
      <c r="Y398" s="1"/>
      <c r="Z398" s="1"/>
      <c r="AA398" s="1"/>
      <c r="AB398" s="1"/>
      <c r="AC398" s="1"/>
      <c r="AD398" s="1"/>
      <c r="AE398" s="1"/>
      <c r="AF398" s="1"/>
      <c r="AG398" s="1"/>
      <c r="AH398" s="1"/>
      <c r="AI398" s="1"/>
    </row>
    <row r="399" spans="3:35">
      <c r="C399" s="1"/>
      <c r="D399" s="1"/>
      <c r="E399" s="1"/>
      <c r="F399" s="95"/>
      <c r="G399" s="95"/>
      <c r="H399" s="95"/>
      <c r="I399" s="77"/>
      <c r="J399" s="77"/>
      <c r="K399" s="1"/>
      <c r="L399" s="1"/>
      <c r="M399" s="1"/>
      <c r="N399" s="77"/>
      <c r="O399" s="1"/>
      <c r="P399" s="1"/>
      <c r="Q399" s="1"/>
      <c r="R399" s="83"/>
      <c r="S399" s="1"/>
      <c r="T399" s="1"/>
      <c r="U399" s="1"/>
      <c r="V399" s="1"/>
      <c r="W399" s="1"/>
      <c r="X399" s="1"/>
      <c r="Y399" s="1"/>
      <c r="Z399" s="1"/>
      <c r="AA399" s="1"/>
      <c r="AB399" s="1"/>
      <c r="AC399" s="1"/>
      <c r="AD399" s="1"/>
      <c r="AE399" s="1"/>
      <c r="AF399" s="1"/>
      <c r="AG399" s="1"/>
      <c r="AH399" s="1"/>
      <c r="AI399" s="1"/>
    </row>
    <row r="400" spans="3:35">
      <c r="C400" s="1"/>
      <c r="D400" s="1"/>
      <c r="E400" s="1"/>
      <c r="F400" s="95"/>
      <c r="G400" s="95"/>
      <c r="H400" s="95"/>
      <c r="I400" s="77"/>
      <c r="J400" s="77"/>
      <c r="K400" s="1"/>
      <c r="L400" s="1"/>
      <c r="M400" s="1"/>
      <c r="N400" s="77"/>
      <c r="O400" s="1"/>
      <c r="P400" s="1"/>
      <c r="Q400" s="1"/>
      <c r="R400" s="83"/>
      <c r="S400" s="1"/>
      <c r="T400" s="1"/>
      <c r="U400" s="1"/>
      <c r="V400" s="1"/>
      <c r="W400" s="1"/>
      <c r="X400" s="1"/>
      <c r="Y400" s="1"/>
      <c r="Z400" s="1"/>
      <c r="AA400" s="1"/>
      <c r="AB400" s="1"/>
      <c r="AC400" s="1"/>
      <c r="AD400" s="1"/>
      <c r="AE400" s="1"/>
      <c r="AF400" s="1"/>
      <c r="AG400" s="1"/>
      <c r="AH400" s="1"/>
      <c r="AI400" s="1"/>
    </row>
    <row r="401" spans="3:35">
      <c r="C401" s="1"/>
      <c r="D401" s="1"/>
      <c r="E401" s="1"/>
      <c r="F401" s="95"/>
      <c r="G401" s="95"/>
      <c r="H401" s="95"/>
      <c r="I401" s="77"/>
      <c r="J401" s="77"/>
      <c r="K401" s="1"/>
      <c r="L401" s="1"/>
      <c r="M401" s="1"/>
      <c r="N401" s="77"/>
      <c r="O401" s="1"/>
      <c r="P401" s="1"/>
      <c r="Q401" s="1"/>
      <c r="R401" s="83"/>
      <c r="S401" s="1"/>
      <c r="T401" s="1"/>
      <c r="U401" s="1"/>
      <c r="V401" s="1"/>
      <c r="W401" s="1"/>
      <c r="X401" s="1"/>
      <c r="Y401" s="1"/>
      <c r="Z401" s="1"/>
      <c r="AA401" s="1"/>
      <c r="AB401" s="1"/>
      <c r="AC401" s="1"/>
      <c r="AD401" s="1"/>
      <c r="AE401" s="1"/>
      <c r="AF401" s="1"/>
      <c r="AG401" s="1"/>
      <c r="AH401" s="1"/>
      <c r="AI401" s="1"/>
    </row>
    <row r="402" spans="3:35">
      <c r="C402" s="1"/>
      <c r="D402" s="1"/>
      <c r="E402" s="1"/>
      <c r="F402" s="95"/>
      <c r="G402" s="95"/>
      <c r="H402" s="95"/>
      <c r="I402" s="77"/>
      <c r="J402" s="77"/>
      <c r="K402" s="1"/>
      <c r="L402" s="1"/>
      <c r="M402" s="1"/>
      <c r="N402" s="77"/>
      <c r="O402" s="1"/>
      <c r="P402" s="1"/>
      <c r="Q402" s="1"/>
      <c r="R402" s="83"/>
      <c r="S402" s="1"/>
      <c r="T402" s="1"/>
      <c r="U402" s="1"/>
      <c r="V402" s="1"/>
      <c r="W402" s="1"/>
      <c r="X402" s="1"/>
      <c r="Y402" s="1"/>
      <c r="Z402" s="1"/>
      <c r="AA402" s="1"/>
      <c r="AB402" s="1"/>
      <c r="AC402" s="1"/>
      <c r="AD402" s="1"/>
      <c r="AE402" s="1"/>
      <c r="AF402" s="1"/>
      <c r="AG402" s="1"/>
      <c r="AH402" s="1"/>
      <c r="AI402" s="1"/>
    </row>
    <row r="403" spans="3:35">
      <c r="C403" s="1"/>
      <c r="D403" s="1"/>
      <c r="E403" s="1"/>
      <c r="F403" s="95"/>
      <c r="G403" s="95"/>
      <c r="H403" s="95"/>
      <c r="I403" s="77"/>
      <c r="J403" s="77"/>
      <c r="K403" s="1"/>
      <c r="L403" s="1"/>
      <c r="M403" s="1"/>
      <c r="N403" s="77"/>
      <c r="O403" s="1"/>
      <c r="P403" s="1"/>
      <c r="Q403" s="1"/>
      <c r="R403" s="83"/>
      <c r="S403" s="1"/>
      <c r="T403" s="1"/>
      <c r="U403" s="1"/>
      <c r="V403" s="1"/>
      <c r="W403" s="1"/>
      <c r="X403" s="1"/>
      <c r="Y403" s="1"/>
      <c r="Z403" s="1"/>
      <c r="AA403" s="1"/>
      <c r="AB403" s="1"/>
      <c r="AC403" s="1"/>
      <c r="AD403" s="1"/>
      <c r="AE403" s="1"/>
      <c r="AF403" s="1"/>
      <c r="AG403" s="1"/>
      <c r="AH403" s="1"/>
      <c r="AI403" s="1"/>
    </row>
    <row r="404" spans="3:35">
      <c r="C404" s="1"/>
      <c r="D404" s="1"/>
      <c r="E404" s="1"/>
      <c r="F404" s="95"/>
      <c r="G404" s="95"/>
      <c r="H404" s="95"/>
      <c r="I404" s="77"/>
      <c r="J404" s="77"/>
      <c r="K404" s="1"/>
      <c r="L404" s="1"/>
      <c r="M404" s="1"/>
      <c r="N404" s="77"/>
      <c r="O404" s="1"/>
      <c r="P404" s="1"/>
      <c r="Q404" s="1"/>
      <c r="R404" s="83"/>
      <c r="S404" s="1"/>
      <c r="T404" s="1"/>
      <c r="U404" s="1"/>
      <c r="V404" s="1"/>
      <c r="W404" s="1"/>
      <c r="X404" s="1"/>
      <c r="Y404" s="1"/>
      <c r="Z404" s="1"/>
      <c r="AA404" s="1"/>
      <c r="AB404" s="1"/>
      <c r="AC404" s="1"/>
      <c r="AD404" s="1"/>
      <c r="AE404" s="1"/>
      <c r="AF404" s="1"/>
      <c r="AG404" s="1"/>
      <c r="AH404" s="1"/>
      <c r="AI404" s="1"/>
    </row>
    <row r="405" spans="3:35">
      <c r="C405" s="1"/>
      <c r="D405" s="1"/>
      <c r="E405" s="1"/>
      <c r="F405" s="95"/>
      <c r="G405" s="95"/>
      <c r="H405" s="95"/>
      <c r="I405" s="77"/>
      <c r="J405" s="77"/>
      <c r="K405" s="1"/>
      <c r="L405" s="1"/>
      <c r="M405" s="1"/>
      <c r="N405" s="77"/>
      <c r="O405" s="1"/>
      <c r="P405" s="1"/>
      <c r="Q405" s="1"/>
      <c r="R405" s="83"/>
      <c r="S405" s="1"/>
      <c r="T405" s="1"/>
      <c r="U405" s="1"/>
      <c r="V405" s="1"/>
      <c r="W405" s="1"/>
      <c r="X405" s="1"/>
      <c r="Y405" s="1"/>
      <c r="Z405" s="1"/>
      <c r="AA405" s="1"/>
      <c r="AB405" s="1"/>
      <c r="AC405" s="1"/>
      <c r="AD405" s="1"/>
      <c r="AE405" s="1"/>
      <c r="AF405" s="1"/>
      <c r="AG405" s="1"/>
      <c r="AH405" s="1"/>
      <c r="AI405" s="1"/>
    </row>
    <row r="406" spans="3:35">
      <c r="C406" s="1"/>
      <c r="D406" s="1"/>
      <c r="E406" s="1"/>
      <c r="F406" s="95"/>
      <c r="G406" s="95"/>
      <c r="H406" s="95"/>
      <c r="I406" s="77"/>
      <c r="J406" s="77"/>
      <c r="K406" s="1"/>
      <c r="L406" s="1"/>
      <c r="M406" s="1"/>
      <c r="N406" s="77"/>
      <c r="O406" s="1"/>
      <c r="P406" s="1"/>
      <c r="Q406" s="1"/>
      <c r="R406" s="83"/>
      <c r="S406" s="1"/>
      <c r="T406" s="1"/>
      <c r="U406" s="1"/>
      <c r="V406" s="1"/>
      <c r="W406" s="1"/>
      <c r="X406" s="1"/>
      <c r="Y406" s="1"/>
      <c r="Z406" s="1"/>
      <c r="AA406" s="1"/>
      <c r="AB406" s="1"/>
      <c r="AC406" s="1"/>
      <c r="AD406" s="1"/>
      <c r="AE406" s="1"/>
      <c r="AF406" s="1"/>
      <c r="AG406" s="1"/>
      <c r="AH406" s="1"/>
      <c r="AI406" s="1"/>
    </row>
    <row r="407" spans="3:35">
      <c r="C407" s="1"/>
      <c r="D407" s="1"/>
      <c r="E407" s="1"/>
      <c r="F407" s="95"/>
      <c r="G407" s="95"/>
      <c r="H407" s="95"/>
      <c r="I407" s="77"/>
      <c r="J407" s="77"/>
      <c r="K407" s="1"/>
      <c r="L407" s="1"/>
      <c r="M407" s="1"/>
      <c r="N407" s="77"/>
      <c r="O407" s="1"/>
      <c r="P407" s="1"/>
      <c r="Q407" s="1"/>
      <c r="R407" s="83"/>
      <c r="S407" s="1"/>
      <c r="T407" s="1"/>
      <c r="U407" s="1"/>
      <c r="V407" s="1"/>
      <c r="W407" s="1"/>
      <c r="X407" s="1"/>
      <c r="Y407" s="1"/>
      <c r="Z407" s="1"/>
      <c r="AA407" s="1"/>
      <c r="AB407" s="1"/>
      <c r="AC407" s="1"/>
      <c r="AD407" s="1"/>
      <c r="AE407" s="1"/>
      <c r="AF407" s="1"/>
      <c r="AG407" s="1"/>
      <c r="AH407" s="1"/>
      <c r="AI407" s="1"/>
    </row>
    <row r="408" spans="3:35">
      <c r="C408" s="1"/>
      <c r="D408" s="1"/>
      <c r="E408" s="1"/>
      <c r="F408" s="95"/>
      <c r="G408" s="95"/>
      <c r="H408" s="95"/>
      <c r="I408" s="77"/>
      <c r="J408" s="77"/>
      <c r="K408" s="1"/>
      <c r="L408" s="1"/>
      <c r="M408" s="1"/>
      <c r="N408" s="77"/>
      <c r="O408" s="1"/>
      <c r="P408" s="1"/>
      <c r="Q408" s="1"/>
      <c r="R408" s="83"/>
      <c r="S408" s="1"/>
      <c r="T408" s="1"/>
      <c r="U408" s="1"/>
      <c r="V408" s="1"/>
      <c r="W408" s="1"/>
      <c r="X408" s="1"/>
      <c r="Y408" s="1"/>
      <c r="Z408" s="1"/>
      <c r="AA408" s="1"/>
      <c r="AB408" s="1"/>
      <c r="AC408" s="1"/>
      <c r="AD408" s="1"/>
      <c r="AE408" s="1"/>
      <c r="AF408" s="1"/>
      <c r="AG408" s="1"/>
      <c r="AH408" s="1"/>
      <c r="AI408" s="1"/>
    </row>
    <row r="409" spans="3:35">
      <c r="C409" s="1"/>
      <c r="D409" s="1"/>
      <c r="E409" s="1"/>
      <c r="F409" s="95"/>
      <c r="G409" s="95"/>
      <c r="H409" s="95"/>
      <c r="I409" s="77"/>
      <c r="J409" s="77"/>
      <c r="K409" s="1"/>
      <c r="L409" s="1"/>
      <c r="M409" s="1"/>
      <c r="N409" s="77"/>
      <c r="O409" s="1"/>
      <c r="P409" s="1"/>
      <c r="Q409" s="1"/>
      <c r="R409" s="83"/>
      <c r="S409" s="1"/>
      <c r="T409" s="1"/>
      <c r="U409" s="1"/>
      <c r="V409" s="1"/>
      <c r="W409" s="1"/>
      <c r="X409" s="1"/>
      <c r="Y409" s="1"/>
      <c r="Z409" s="1"/>
      <c r="AA409" s="1"/>
      <c r="AB409" s="1"/>
      <c r="AC409" s="1"/>
      <c r="AD409" s="1"/>
      <c r="AE409" s="1"/>
      <c r="AF409" s="1"/>
      <c r="AG409" s="1"/>
      <c r="AH409" s="1"/>
      <c r="AI409" s="1"/>
    </row>
    <row r="410" spans="3:35">
      <c r="C410" s="1"/>
      <c r="D410" s="1"/>
      <c r="E410" s="1"/>
      <c r="F410" s="95"/>
      <c r="G410" s="95"/>
      <c r="H410" s="95"/>
      <c r="I410" s="77"/>
      <c r="J410" s="77"/>
      <c r="K410" s="1"/>
      <c r="L410" s="1"/>
      <c r="M410" s="1"/>
      <c r="N410" s="77"/>
      <c r="O410" s="1"/>
      <c r="P410" s="1"/>
      <c r="Q410" s="1"/>
      <c r="R410" s="83"/>
      <c r="S410" s="1"/>
      <c r="T410" s="1"/>
      <c r="U410" s="1"/>
      <c r="V410" s="1"/>
      <c r="W410" s="1"/>
      <c r="X410" s="1"/>
      <c r="Y410" s="1"/>
      <c r="Z410" s="1"/>
      <c r="AA410" s="1"/>
      <c r="AB410" s="1"/>
      <c r="AC410" s="1"/>
      <c r="AD410" s="1"/>
      <c r="AE410" s="1"/>
      <c r="AF410" s="1"/>
      <c r="AG410" s="1"/>
      <c r="AH410" s="1"/>
      <c r="AI410" s="1"/>
    </row>
    <row r="411" spans="3:35">
      <c r="C411" s="1"/>
      <c r="D411" s="1"/>
      <c r="E411" s="1"/>
      <c r="F411" s="95"/>
      <c r="G411" s="95"/>
      <c r="H411" s="95"/>
      <c r="I411" s="77"/>
      <c r="J411" s="77"/>
      <c r="K411" s="1"/>
      <c r="L411" s="1"/>
      <c r="M411" s="1"/>
      <c r="N411" s="77"/>
      <c r="O411" s="1"/>
      <c r="P411" s="1"/>
      <c r="Q411" s="1"/>
      <c r="R411" s="83"/>
      <c r="S411" s="1"/>
      <c r="T411" s="1"/>
      <c r="U411" s="1"/>
      <c r="V411" s="1"/>
      <c r="W411" s="1"/>
      <c r="X411" s="1"/>
      <c r="Y411" s="1"/>
      <c r="Z411" s="1"/>
      <c r="AA411" s="1"/>
      <c r="AB411" s="1"/>
      <c r="AC411" s="1"/>
      <c r="AD411" s="1"/>
      <c r="AE411" s="1"/>
      <c r="AF411" s="1"/>
      <c r="AG411" s="1"/>
      <c r="AH411" s="1"/>
      <c r="AI411" s="1"/>
    </row>
    <row r="412" spans="3:35">
      <c r="C412" s="1"/>
      <c r="D412" s="1"/>
      <c r="E412" s="1"/>
      <c r="F412" s="95"/>
      <c r="G412" s="95"/>
      <c r="H412" s="95"/>
      <c r="I412" s="77"/>
      <c r="J412" s="77"/>
      <c r="K412" s="1"/>
      <c r="L412" s="1"/>
      <c r="M412" s="1"/>
      <c r="N412" s="77"/>
      <c r="O412" s="1"/>
      <c r="P412" s="1"/>
      <c r="Q412" s="1"/>
      <c r="R412" s="83"/>
      <c r="S412" s="1"/>
      <c r="T412" s="1"/>
      <c r="U412" s="1"/>
      <c r="V412" s="1"/>
      <c r="W412" s="1"/>
      <c r="X412" s="1"/>
      <c r="Y412" s="1"/>
      <c r="Z412" s="1"/>
      <c r="AA412" s="1"/>
      <c r="AB412" s="1"/>
      <c r="AC412" s="1"/>
      <c r="AD412" s="1"/>
      <c r="AE412" s="1"/>
      <c r="AF412" s="1"/>
      <c r="AG412" s="1"/>
      <c r="AH412" s="1"/>
      <c r="AI412" s="1"/>
    </row>
    <row r="413" spans="3:35">
      <c r="C413" s="1"/>
      <c r="D413" s="1"/>
      <c r="E413" s="1"/>
      <c r="F413" s="95"/>
      <c r="G413" s="95"/>
      <c r="H413" s="95"/>
      <c r="I413" s="77"/>
      <c r="J413" s="77"/>
      <c r="K413" s="1"/>
      <c r="L413" s="1"/>
      <c r="M413" s="1"/>
      <c r="N413" s="77"/>
      <c r="O413" s="1"/>
      <c r="P413" s="1"/>
      <c r="Q413" s="1"/>
      <c r="R413" s="83"/>
      <c r="S413" s="1"/>
      <c r="T413" s="1"/>
      <c r="U413" s="1"/>
      <c r="V413" s="1"/>
      <c r="W413" s="1"/>
      <c r="X413" s="1"/>
      <c r="Y413" s="1"/>
      <c r="Z413" s="1"/>
      <c r="AA413" s="1"/>
      <c r="AB413" s="1"/>
      <c r="AC413" s="1"/>
      <c r="AD413" s="1"/>
      <c r="AE413" s="1"/>
      <c r="AF413" s="1"/>
      <c r="AG413" s="1"/>
      <c r="AH413" s="1"/>
      <c r="AI413" s="1"/>
    </row>
    <row r="414" spans="3:35">
      <c r="C414" s="1"/>
      <c r="D414" s="1"/>
      <c r="E414" s="1"/>
      <c r="F414" s="95"/>
      <c r="G414" s="95"/>
      <c r="H414" s="95"/>
      <c r="I414" s="77"/>
      <c r="J414" s="77"/>
      <c r="K414" s="1"/>
      <c r="L414" s="1"/>
      <c r="M414" s="1"/>
      <c r="N414" s="77"/>
      <c r="O414" s="1"/>
      <c r="P414" s="1"/>
      <c r="Q414" s="1"/>
      <c r="R414" s="83"/>
      <c r="S414" s="1"/>
      <c r="T414" s="1"/>
      <c r="U414" s="1"/>
      <c r="V414" s="1"/>
      <c r="W414" s="1"/>
      <c r="X414" s="1"/>
      <c r="Y414" s="1"/>
      <c r="Z414" s="1"/>
      <c r="AA414" s="1"/>
      <c r="AB414" s="1"/>
      <c r="AC414" s="1"/>
      <c r="AD414" s="1"/>
      <c r="AE414" s="1"/>
      <c r="AF414" s="1"/>
      <c r="AG414" s="1"/>
      <c r="AH414" s="1"/>
      <c r="AI414" s="1"/>
    </row>
    <row r="415" spans="3:35">
      <c r="C415" s="1"/>
      <c r="D415" s="1"/>
      <c r="E415" s="1"/>
      <c r="F415" s="95"/>
      <c r="G415" s="95"/>
      <c r="H415" s="95"/>
      <c r="I415" s="77"/>
      <c r="J415" s="77"/>
      <c r="K415" s="1"/>
      <c r="L415" s="1"/>
      <c r="M415" s="1"/>
      <c r="N415" s="77"/>
      <c r="O415" s="1"/>
      <c r="P415" s="1"/>
      <c r="Q415" s="1"/>
      <c r="R415" s="83"/>
      <c r="S415" s="1"/>
      <c r="T415" s="1"/>
      <c r="U415" s="1"/>
      <c r="V415" s="1"/>
      <c r="W415" s="1"/>
      <c r="X415" s="1"/>
      <c r="Y415" s="1"/>
      <c r="Z415" s="1"/>
      <c r="AA415" s="1"/>
      <c r="AB415" s="1"/>
      <c r="AC415" s="1"/>
      <c r="AD415" s="1"/>
      <c r="AE415" s="1"/>
      <c r="AF415" s="1"/>
      <c r="AG415" s="1"/>
      <c r="AH415" s="1"/>
      <c r="AI415" s="1"/>
    </row>
    <row r="416" spans="3:35">
      <c r="C416" s="1"/>
      <c r="D416" s="1"/>
      <c r="E416" s="1"/>
      <c r="F416" s="95"/>
      <c r="G416" s="95"/>
      <c r="H416" s="95"/>
      <c r="I416" s="77"/>
      <c r="J416" s="77"/>
      <c r="K416" s="1"/>
      <c r="L416" s="1"/>
      <c r="M416" s="1"/>
      <c r="N416" s="77"/>
      <c r="O416" s="1"/>
      <c r="P416" s="1"/>
      <c r="Q416" s="1"/>
      <c r="R416" s="83"/>
      <c r="S416" s="1"/>
      <c r="T416" s="1"/>
      <c r="U416" s="1"/>
      <c r="V416" s="1"/>
      <c r="W416" s="1"/>
      <c r="X416" s="1"/>
      <c r="Y416" s="1"/>
      <c r="Z416" s="1"/>
      <c r="AA416" s="1"/>
      <c r="AB416" s="1"/>
      <c r="AC416" s="1"/>
      <c r="AD416" s="1"/>
      <c r="AE416" s="1"/>
      <c r="AF416" s="1"/>
      <c r="AG416" s="1"/>
      <c r="AH416" s="1"/>
      <c r="AI416" s="1"/>
    </row>
    <row r="417" spans="3:35">
      <c r="C417" s="1"/>
      <c r="D417" s="1"/>
      <c r="E417" s="1"/>
      <c r="F417" s="95"/>
      <c r="G417" s="95"/>
      <c r="H417" s="95"/>
      <c r="I417" s="77"/>
      <c r="J417" s="77"/>
      <c r="K417" s="1"/>
      <c r="L417" s="1"/>
      <c r="M417" s="1"/>
      <c r="N417" s="77"/>
      <c r="O417" s="1"/>
      <c r="P417" s="1"/>
      <c r="Q417" s="1"/>
      <c r="R417" s="83"/>
      <c r="S417" s="1"/>
      <c r="T417" s="1"/>
      <c r="U417" s="1"/>
      <c r="V417" s="1"/>
      <c r="W417" s="1"/>
      <c r="X417" s="1"/>
      <c r="Y417" s="1"/>
      <c r="Z417" s="1"/>
      <c r="AA417" s="1"/>
      <c r="AB417" s="1"/>
      <c r="AC417" s="1"/>
      <c r="AD417" s="1"/>
      <c r="AE417" s="1"/>
      <c r="AF417" s="1"/>
      <c r="AG417" s="1"/>
      <c r="AH417" s="1"/>
      <c r="AI417" s="1"/>
    </row>
    <row r="418" spans="3:35">
      <c r="C418" s="1"/>
      <c r="D418" s="1"/>
      <c r="E418" s="1"/>
      <c r="F418" s="95"/>
      <c r="G418" s="95"/>
      <c r="H418" s="95"/>
      <c r="I418" s="77"/>
      <c r="J418" s="77"/>
      <c r="K418" s="1"/>
      <c r="L418" s="1"/>
      <c r="M418" s="1"/>
      <c r="N418" s="77"/>
      <c r="O418" s="1"/>
      <c r="P418" s="1"/>
      <c r="Q418" s="1"/>
      <c r="R418" s="83"/>
      <c r="S418" s="1"/>
      <c r="T418" s="1"/>
      <c r="U418" s="1"/>
      <c r="V418" s="1"/>
      <c r="W418" s="1"/>
      <c r="X418" s="1"/>
      <c r="Y418" s="1"/>
      <c r="Z418" s="1"/>
      <c r="AA418" s="1"/>
      <c r="AB418" s="1"/>
      <c r="AC418" s="1"/>
      <c r="AD418" s="1"/>
      <c r="AE418" s="1"/>
      <c r="AF418" s="1"/>
      <c r="AG418" s="1"/>
      <c r="AH418" s="1"/>
      <c r="AI418" s="1"/>
    </row>
    <row r="419" spans="3:35">
      <c r="C419" s="1"/>
      <c r="D419" s="1"/>
      <c r="E419" s="1"/>
      <c r="F419" s="95"/>
      <c r="G419" s="95"/>
      <c r="H419" s="95"/>
      <c r="I419" s="77"/>
      <c r="J419" s="77"/>
      <c r="K419" s="1"/>
      <c r="L419" s="1"/>
      <c r="M419" s="1"/>
      <c r="N419" s="77"/>
      <c r="O419" s="1"/>
      <c r="P419" s="1"/>
      <c r="Q419" s="1"/>
      <c r="R419" s="83"/>
      <c r="S419" s="1"/>
      <c r="T419" s="1"/>
      <c r="U419" s="1"/>
      <c r="V419" s="1"/>
      <c r="W419" s="1"/>
      <c r="X419" s="1"/>
      <c r="Y419" s="1"/>
      <c r="Z419" s="1"/>
      <c r="AA419" s="1"/>
      <c r="AB419" s="1"/>
      <c r="AC419" s="1"/>
      <c r="AD419" s="1"/>
      <c r="AE419" s="1"/>
      <c r="AF419" s="1"/>
      <c r="AG419" s="1"/>
      <c r="AH419" s="1"/>
      <c r="AI419" s="1"/>
    </row>
    <row r="420" spans="3:35">
      <c r="C420" s="1"/>
      <c r="D420" s="1"/>
      <c r="E420" s="1"/>
      <c r="F420" s="95"/>
      <c r="G420" s="95"/>
      <c r="H420" s="95"/>
      <c r="I420" s="77"/>
      <c r="J420" s="77"/>
      <c r="K420" s="1"/>
      <c r="L420" s="1"/>
      <c r="M420" s="1"/>
      <c r="N420" s="77"/>
      <c r="O420" s="1"/>
      <c r="P420" s="1"/>
      <c r="Q420" s="1"/>
      <c r="R420" s="83"/>
      <c r="S420" s="1"/>
      <c r="T420" s="1"/>
      <c r="U420" s="1"/>
      <c r="V420" s="1"/>
      <c r="W420" s="1"/>
      <c r="X420" s="1"/>
      <c r="Y420" s="1"/>
      <c r="Z420" s="1"/>
      <c r="AA420" s="1"/>
      <c r="AB420" s="1"/>
      <c r="AC420" s="1"/>
      <c r="AD420" s="1"/>
      <c r="AE420" s="1"/>
      <c r="AF420" s="1"/>
      <c r="AG420" s="1"/>
      <c r="AH420" s="1"/>
      <c r="AI420" s="1"/>
    </row>
    <row r="421" spans="3:35">
      <c r="C421" s="1"/>
      <c r="D421" s="1"/>
      <c r="E421" s="1"/>
      <c r="F421" s="95"/>
      <c r="G421" s="95"/>
      <c r="H421" s="95"/>
      <c r="I421" s="77"/>
      <c r="J421" s="77"/>
      <c r="K421" s="1"/>
      <c r="L421" s="1"/>
      <c r="M421" s="1"/>
      <c r="N421" s="77"/>
      <c r="O421" s="1"/>
      <c r="P421" s="1"/>
      <c r="Q421" s="1"/>
      <c r="R421" s="83"/>
      <c r="S421" s="1"/>
      <c r="T421" s="1"/>
      <c r="U421" s="1"/>
      <c r="V421" s="1"/>
      <c r="W421" s="1"/>
      <c r="X421" s="1"/>
      <c r="Y421" s="1"/>
      <c r="Z421" s="1"/>
      <c r="AA421" s="1"/>
      <c r="AB421" s="1"/>
      <c r="AC421" s="1"/>
      <c r="AD421" s="1"/>
      <c r="AE421" s="1"/>
      <c r="AF421" s="1"/>
      <c r="AG421" s="1"/>
      <c r="AH421" s="1"/>
      <c r="AI421" s="1"/>
    </row>
    <row r="422" spans="3:35">
      <c r="C422" s="1"/>
      <c r="D422" s="1"/>
      <c r="E422" s="1"/>
      <c r="F422" s="95"/>
      <c r="G422" s="95"/>
      <c r="H422" s="95"/>
      <c r="I422" s="77"/>
      <c r="J422" s="77"/>
      <c r="K422" s="1"/>
      <c r="L422" s="1"/>
      <c r="M422" s="1"/>
      <c r="N422" s="77"/>
      <c r="O422" s="1"/>
      <c r="P422" s="1"/>
      <c r="Q422" s="1"/>
      <c r="R422" s="83"/>
      <c r="S422" s="1"/>
      <c r="T422" s="1"/>
      <c r="U422" s="1"/>
      <c r="V422" s="1"/>
      <c r="W422" s="1"/>
      <c r="X422" s="1"/>
      <c r="Y422" s="1"/>
      <c r="Z422" s="1"/>
      <c r="AA422" s="1"/>
      <c r="AB422" s="1"/>
      <c r="AC422" s="1"/>
      <c r="AD422" s="1"/>
      <c r="AE422" s="1"/>
      <c r="AF422" s="1"/>
      <c r="AG422" s="1"/>
      <c r="AH422" s="1"/>
      <c r="AI422" s="1"/>
    </row>
    <row r="423" spans="3:35">
      <c r="C423" s="1"/>
      <c r="D423" s="1"/>
      <c r="E423" s="1"/>
      <c r="F423" s="95"/>
      <c r="G423" s="95"/>
      <c r="H423" s="95"/>
      <c r="I423" s="77"/>
      <c r="J423" s="77"/>
      <c r="K423" s="1"/>
      <c r="L423" s="1"/>
      <c r="M423" s="1"/>
      <c r="N423" s="77"/>
      <c r="O423" s="1"/>
      <c r="P423" s="1"/>
      <c r="Q423" s="1"/>
      <c r="R423" s="83"/>
      <c r="S423" s="1"/>
      <c r="T423" s="1"/>
      <c r="U423" s="1"/>
      <c r="V423" s="1"/>
      <c r="W423" s="1"/>
      <c r="X423" s="1"/>
      <c r="Y423" s="1"/>
      <c r="Z423" s="1"/>
      <c r="AA423" s="1"/>
      <c r="AB423" s="1"/>
      <c r="AC423" s="1"/>
      <c r="AD423" s="1"/>
      <c r="AE423" s="1"/>
      <c r="AF423" s="1"/>
      <c r="AG423" s="1"/>
      <c r="AH423" s="1"/>
      <c r="AI423" s="1"/>
    </row>
    <row r="424" spans="3:35">
      <c r="C424" s="1"/>
      <c r="D424" s="1"/>
      <c r="E424" s="1"/>
      <c r="F424" s="95"/>
      <c r="G424" s="95"/>
      <c r="H424" s="95"/>
      <c r="I424" s="77"/>
      <c r="J424" s="77"/>
      <c r="K424" s="1"/>
      <c r="L424" s="1"/>
      <c r="M424" s="1"/>
      <c r="N424" s="77"/>
      <c r="O424" s="1"/>
      <c r="P424" s="1"/>
      <c r="Q424" s="1"/>
      <c r="R424" s="83"/>
      <c r="S424" s="1"/>
      <c r="T424" s="1"/>
      <c r="U424" s="1"/>
      <c r="V424" s="1"/>
      <c r="W424" s="1"/>
      <c r="X424" s="1"/>
      <c r="Y424" s="1"/>
      <c r="Z424" s="1"/>
      <c r="AA424" s="1"/>
      <c r="AB424" s="1"/>
      <c r="AC424" s="1"/>
      <c r="AD424" s="1"/>
      <c r="AE424" s="1"/>
      <c r="AF424" s="1"/>
      <c r="AG424" s="1"/>
      <c r="AH424" s="1"/>
      <c r="AI424" s="1"/>
    </row>
    <row r="425" spans="3:35">
      <c r="C425" s="1"/>
      <c r="D425" s="1"/>
      <c r="E425" s="1"/>
      <c r="F425" s="95"/>
      <c r="G425" s="95"/>
      <c r="H425" s="95"/>
      <c r="I425" s="77"/>
      <c r="J425" s="77"/>
      <c r="K425" s="1"/>
      <c r="L425" s="1"/>
      <c r="M425" s="1"/>
      <c r="N425" s="77"/>
      <c r="O425" s="1"/>
      <c r="P425" s="1"/>
      <c r="Q425" s="1"/>
      <c r="R425" s="83"/>
      <c r="S425" s="1"/>
      <c r="T425" s="1"/>
      <c r="U425" s="1"/>
      <c r="V425" s="1"/>
      <c r="W425" s="1"/>
      <c r="X425" s="1"/>
      <c r="Y425" s="1"/>
      <c r="Z425" s="1"/>
      <c r="AA425" s="1"/>
      <c r="AB425" s="1"/>
      <c r="AC425" s="1"/>
      <c r="AD425" s="1"/>
      <c r="AE425" s="1"/>
      <c r="AF425" s="1"/>
      <c r="AG425" s="1"/>
      <c r="AH425" s="1"/>
      <c r="AI425" s="1"/>
    </row>
    <row r="426" spans="3:35">
      <c r="C426" s="1"/>
      <c r="D426" s="1"/>
      <c r="E426" s="1"/>
      <c r="F426" s="95"/>
      <c r="G426" s="95"/>
      <c r="H426" s="95"/>
      <c r="I426" s="77"/>
      <c r="J426" s="77"/>
      <c r="K426" s="1"/>
      <c r="L426" s="1"/>
      <c r="M426" s="1"/>
      <c r="N426" s="77"/>
      <c r="O426" s="1"/>
      <c r="P426" s="1"/>
      <c r="Q426" s="1"/>
      <c r="R426" s="83"/>
      <c r="S426" s="1"/>
      <c r="T426" s="1"/>
      <c r="U426" s="1"/>
      <c r="V426" s="1"/>
      <c r="W426" s="1"/>
      <c r="X426" s="1"/>
      <c r="Y426" s="1"/>
      <c r="Z426" s="1"/>
      <c r="AA426" s="1"/>
      <c r="AB426" s="1"/>
      <c r="AC426" s="1"/>
      <c r="AD426" s="1"/>
      <c r="AE426" s="1"/>
      <c r="AF426" s="1"/>
      <c r="AG426" s="1"/>
      <c r="AH426" s="1"/>
      <c r="AI426" s="1"/>
    </row>
    <row r="427" spans="3:35">
      <c r="C427" s="1"/>
      <c r="D427" s="1"/>
      <c r="E427" s="1"/>
      <c r="F427" s="95"/>
      <c r="G427" s="95"/>
      <c r="H427" s="95"/>
      <c r="I427" s="77"/>
      <c r="J427" s="77"/>
      <c r="K427" s="1"/>
      <c r="L427" s="1"/>
      <c r="M427" s="1"/>
      <c r="N427" s="77"/>
      <c r="O427" s="1"/>
      <c r="P427" s="1"/>
      <c r="Q427" s="1"/>
      <c r="R427" s="83"/>
      <c r="S427" s="1"/>
      <c r="T427" s="1"/>
      <c r="U427" s="1"/>
      <c r="V427" s="1"/>
      <c r="W427" s="1"/>
      <c r="X427" s="1"/>
      <c r="Y427" s="1"/>
      <c r="Z427" s="1"/>
      <c r="AA427" s="1"/>
      <c r="AB427" s="1"/>
      <c r="AC427" s="1"/>
      <c r="AD427" s="1"/>
      <c r="AE427" s="1"/>
      <c r="AF427" s="1"/>
      <c r="AG427" s="1"/>
      <c r="AH427" s="1"/>
      <c r="AI427" s="1"/>
    </row>
    <row r="428" spans="3:35">
      <c r="C428" s="1"/>
      <c r="D428" s="1"/>
      <c r="E428" s="1"/>
      <c r="F428" s="95"/>
      <c r="G428" s="95"/>
      <c r="H428" s="95"/>
      <c r="I428" s="77"/>
      <c r="J428" s="77"/>
      <c r="K428" s="1"/>
      <c r="L428" s="1"/>
      <c r="M428" s="1"/>
      <c r="N428" s="77"/>
      <c r="O428" s="1"/>
      <c r="P428" s="1"/>
      <c r="Q428" s="1"/>
      <c r="R428" s="83"/>
      <c r="S428" s="1"/>
      <c r="T428" s="1"/>
      <c r="U428" s="1"/>
      <c r="V428" s="1"/>
      <c r="W428" s="1"/>
      <c r="X428" s="1"/>
      <c r="Y428" s="1"/>
      <c r="Z428" s="1"/>
      <c r="AA428" s="1"/>
      <c r="AB428" s="1"/>
      <c r="AC428" s="1"/>
      <c r="AD428" s="1"/>
      <c r="AE428" s="1"/>
      <c r="AF428" s="1"/>
      <c r="AG428" s="1"/>
      <c r="AH428" s="1"/>
      <c r="AI428" s="1"/>
    </row>
    <row r="429" spans="3:35">
      <c r="C429" s="1"/>
      <c r="D429" s="1"/>
      <c r="E429" s="1"/>
      <c r="F429" s="95"/>
      <c r="G429" s="95"/>
      <c r="H429" s="95"/>
      <c r="I429" s="77"/>
      <c r="J429" s="77"/>
      <c r="K429" s="1"/>
      <c r="L429" s="1"/>
      <c r="M429" s="1"/>
      <c r="N429" s="77"/>
      <c r="O429" s="1"/>
      <c r="P429" s="1"/>
      <c r="Q429" s="1"/>
      <c r="R429" s="83"/>
      <c r="S429" s="1"/>
      <c r="T429" s="1"/>
      <c r="U429" s="1"/>
      <c r="V429" s="1"/>
      <c r="W429" s="1"/>
      <c r="X429" s="1"/>
      <c r="Y429" s="1"/>
      <c r="Z429" s="1"/>
      <c r="AA429" s="1"/>
      <c r="AB429" s="1"/>
      <c r="AC429" s="1"/>
      <c r="AD429" s="1"/>
      <c r="AE429" s="1"/>
      <c r="AF429" s="1"/>
      <c r="AG429" s="1"/>
      <c r="AH429" s="1"/>
      <c r="AI429" s="1"/>
    </row>
    <row r="430" spans="3:35">
      <c r="C430" s="1"/>
      <c r="D430" s="1"/>
      <c r="E430" s="1"/>
      <c r="F430" s="95"/>
      <c r="G430" s="95"/>
      <c r="H430" s="95"/>
      <c r="I430" s="77"/>
      <c r="J430" s="77"/>
      <c r="K430" s="1"/>
      <c r="L430" s="1"/>
      <c r="M430" s="1"/>
      <c r="N430" s="77"/>
      <c r="O430" s="1"/>
      <c r="P430" s="1"/>
      <c r="Q430" s="1"/>
      <c r="R430" s="83"/>
      <c r="S430" s="1"/>
      <c r="T430" s="1"/>
      <c r="U430" s="1"/>
      <c r="V430" s="1"/>
      <c r="W430" s="1"/>
      <c r="X430" s="1"/>
      <c r="Y430" s="1"/>
      <c r="Z430" s="1"/>
      <c r="AA430" s="1"/>
      <c r="AB430" s="1"/>
      <c r="AC430" s="1"/>
      <c r="AD430" s="1"/>
      <c r="AE430" s="1"/>
      <c r="AF430" s="1"/>
      <c r="AG430" s="1"/>
      <c r="AH430" s="1"/>
      <c r="AI430" s="1"/>
    </row>
    <row r="431" spans="3:35">
      <c r="C431" s="1"/>
      <c r="D431" s="1"/>
      <c r="E431" s="1"/>
      <c r="F431" s="95"/>
      <c r="G431" s="95"/>
      <c r="H431" s="95"/>
      <c r="I431" s="77"/>
      <c r="J431" s="77"/>
      <c r="K431" s="1"/>
      <c r="L431" s="1"/>
      <c r="M431" s="1"/>
      <c r="N431" s="77"/>
      <c r="O431" s="1"/>
      <c r="P431" s="1"/>
      <c r="Q431" s="1"/>
      <c r="R431" s="83"/>
      <c r="S431" s="1"/>
      <c r="T431" s="1"/>
      <c r="U431" s="1"/>
      <c r="V431" s="1"/>
      <c r="W431" s="1"/>
      <c r="X431" s="1"/>
      <c r="Y431" s="1"/>
      <c r="Z431" s="1"/>
      <c r="AA431" s="1"/>
      <c r="AB431" s="1"/>
      <c r="AC431" s="1"/>
      <c r="AD431" s="1"/>
      <c r="AE431" s="1"/>
      <c r="AF431" s="1"/>
      <c r="AG431" s="1"/>
      <c r="AH431" s="1"/>
      <c r="AI431" s="1"/>
    </row>
    <row r="432" spans="3:35">
      <c r="C432" s="1"/>
      <c r="D432" s="1"/>
      <c r="E432" s="1"/>
      <c r="F432" s="95"/>
      <c r="G432" s="95"/>
      <c r="H432" s="95"/>
      <c r="I432" s="77"/>
      <c r="J432" s="77"/>
      <c r="K432" s="1"/>
      <c r="L432" s="1"/>
      <c r="M432" s="1"/>
      <c r="N432" s="77"/>
      <c r="O432" s="1"/>
      <c r="P432" s="1"/>
      <c r="Q432" s="1"/>
      <c r="R432" s="83"/>
      <c r="S432" s="1"/>
      <c r="T432" s="1"/>
      <c r="U432" s="1"/>
      <c r="V432" s="1"/>
      <c r="W432" s="1"/>
      <c r="X432" s="1"/>
      <c r="Y432" s="1"/>
      <c r="Z432" s="1"/>
      <c r="AA432" s="1"/>
      <c r="AB432" s="1"/>
      <c r="AC432" s="1"/>
      <c r="AD432" s="1"/>
      <c r="AE432" s="1"/>
      <c r="AF432" s="1"/>
      <c r="AG432" s="1"/>
      <c r="AH432" s="1"/>
      <c r="AI432" s="1"/>
    </row>
    <row r="433" spans="3:35">
      <c r="C433" s="1"/>
      <c r="D433" s="1"/>
      <c r="E433" s="1"/>
      <c r="F433" s="95"/>
      <c r="G433" s="95"/>
      <c r="H433" s="95"/>
      <c r="I433" s="77"/>
      <c r="J433" s="77"/>
      <c r="K433" s="1"/>
      <c r="L433" s="1"/>
      <c r="M433" s="1"/>
      <c r="N433" s="77"/>
      <c r="O433" s="1"/>
      <c r="P433" s="1"/>
      <c r="Q433" s="1"/>
      <c r="R433" s="83"/>
      <c r="S433" s="1"/>
      <c r="T433" s="1"/>
      <c r="U433" s="1"/>
      <c r="V433" s="1"/>
      <c r="W433" s="1"/>
      <c r="X433" s="1"/>
      <c r="Y433" s="1"/>
      <c r="Z433" s="1"/>
      <c r="AA433" s="1"/>
      <c r="AB433" s="1"/>
      <c r="AC433" s="1"/>
      <c r="AD433" s="1"/>
      <c r="AE433" s="1"/>
      <c r="AF433" s="1"/>
      <c r="AG433" s="1"/>
      <c r="AH433" s="1"/>
      <c r="AI433" s="1"/>
    </row>
    <row r="434" spans="3:35">
      <c r="C434" s="1"/>
      <c r="D434" s="1"/>
      <c r="E434" s="1"/>
      <c r="F434" s="95"/>
      <c r="G434" s="95"/>
      <c r="H434" s="95"/>
      <c r="I434" s="77"/>
      <c r="J434" s="77"/>
      <c r="K434" s="1"/>
      <c r="L434" s="1"/>
      <c r="M434" s="1"/>
      <c r="N434" s="77"/>
      <c r="O434" s="1"/>
      <c r="P434" s="1"/>
      <c r="Q434" s="1"/>
      <c r="R434" s="83"/>
      <c r="S434" s="1"/>
      <c r="T434" s="1"/>
      <c r="U434" s="1"/>
      <c r="V434" s="1"/>
      <c r="W434" s="1"/>
      <c r="X434" s="1"/>
      <c r="Y434" s="1"/>
      <c r="Z434" s="1"/>
      <c r="AA434" s="1"/>
      <c r="AB434" s="1"/>
      <c r="AC434" s="1"/>
      <c r="AD434" s="1"/>
      <c r="AE434" s="1"/>
      <c r="AF434" s="1"/>
      <c r="AG434" s="1"/>
      <c r="AH434" s="1"/>
      <c r="AI434" s="1"/>
    </row>
    <row r="435" spans="3:35">
      <c r="C435" s="1"/>
      <c r="D435" s="1"/>
      <c r="E435" s="1"/>
      <c r="F435" s="95"/>
      <c r="G435" s="95"/>
      <c r="H435" s="95"/>
      <c r="I435" s="77"/>
      <c r="J435" s="77"/>
      <c r="K435" s="1"/>
      <c r="L435" s="1"/>
      <c r="M435" s="1"/>
      <c r="N435" s="77"/>
      <c r="O435" s="1"/>
      <c r="P435" s="1"/>
      <c r="Q435" s="1"/>
      <c r="R435" s="83"/>
      <c r="S435" s="1"/>
      <c r="T435" s="1"/>
      <c r="U435" s="1"/>
      <c r="V435" s="1"/>
      <c r="W435" s="1"/>
      <c r="X435" s="1"/>
      <c r="Y435" s="1"/>
      <c r="Z435" s="1"/>
      <c r="AA435" s="1"/>
      <c r="AB435" s="1"/>
      <c r="AC435" s="1"/>
      <c r="AD435" s="1"/>
      <c r="AE435" s="1"/>
      <c r="AF435" s="1"/>
      <c r="AG435" s="1"/>
      <c r="AH435" s="1"/>
      <c r="AI435" s="1"/>
    </row>
    <row r="436" spans="3:35">
      <c r="C436" s="1"/>
      <c r="D436" s="1"/>
      <c r="E436" s="1"/>
      <c r="F436" s="95"/>
      <c r="G436" s="95"/>
      <c r="H436" s="95"/>
      <c r="I436" s="77"/>
      <c r="J436" s="77"/>
      <c r="K436" s="1"/>
      <c r="L436" s="1"/>
      <c r="M436" s="1"/>
      <c r="N436" s="77"/>
      <c r="O436" s="1"/>
      <c r="P436" s="1"/>
      <c r="Q436" s="1"/>
      <c r="R436" s="83"/>
      <c r="S436" s="1"/>
      <c r="T436" s="1"/>
      <c r="U436" s="1"/>
      <c r="V436" s="1"/>
      <c r="W436" s="1"/>
      <c r="X436" s="1"/>
      <c r="Y436" s="1"/>
      <c r="Z436" s="1"/>
      <c r="AA436" s="1"/>
      <c r="AB436" s="1"/>
      <c r="AC436" s="1"/>
      <c r="AD436" s="1"/>
      <c r="AE436" s="1"/>
      <c r="AF436" s="1"/>
      <c r="AG436" s="1"/>
      <c r="AH436" s="1"/>
      <c r="AI436" s="1"/>
    </row>
    <row r="437" spans="3:35">
      <c r="C437" s="1"/>
      <c r="D437" s="1"/>
      <c r="E437" s="1"/>
      <c r="F437" s="95"/>
      <c r="G437" s="95"/>
      <c r="H437" s="95"/>
      <c r="I437" s="77"/>
      <c r="J437" s="77"/>
      <c r="K437" s="1"/>
      <c r="L437" s="1"/>
      <c r="M437" s="1"/>
      <c r="N437" s="77"/>
      <c r="O437" s="1"/>
      <c r="P437" s="1"/>
      <c r="Q437" s="1"/>
      <c r="R437" s="83"/>
      <c r="S437" s="1"/>
      <c r="T437" s="1"/>
      <c r="U437" s="1"/>
      <c r="V437" s="1"/>
      <c r="W437" s="1"/>
      <c r="X437" s="1"/>
      <c r="Y437" s="1"/>
      <c r="Z437" s="1"/>
      <c r="AA437" s="1"/>
      <c r="AB437" s="1"/>
      <c r="AC437" s="1"/>
      <c r="AD437" s="1"/>
      <c r="AE437" s="1"/>
      <c r="AF437" s="1"/>
      <c r="AG437" s="1"/>
      <c r="AH437" s="1"/>
      <c r="AI437" s="1"/>
    </row>
    <row r="438" spans="3:35">
      <c r="C438" s="1"/>
      <c r="D438" s="1"/>
      <c r="E438" s="1"/>
      <c r="F438" s="95"/>
      <c r="G438" s="95"/>
      <c r="H438" s="95"/>
      <c r="I438" s="77"/>
      <c r="J438" s="77"/>
      <c r="K438" s="1"/>
      <c r="L438" s="1"/>
      <c r="M438" s="1"/>
      <c r="N438" s="77"/>
      <c r="O438" s="1"/>
      <c r="P438" s="1"/>
      <c r="Q438" s="1"/>
      <c r="R438" s="83"/>
      <c r="S438" s="1"/>
      <c r="T438" s="1"/>
      <c r="U438" s="1"/>
      <c r="V438" s="1"/>
      <c r="W438" s="1"/>
      <c r="X438" s="1"/>
      <c r="Y438" s="1"/>
      <c r="Z438" s="1"/>
      <c r="AA438" s="1"/>
      <c r="AB438" s="1"/>
      <c r="AC438" s="1"/>
      <c r="AD438" s="1"/>
      <c r="AE438" s="1"/>
      <c r="AF438" s="1"/>
      <c r="AG438" s="1"/>
      <c r="AH438" s="1"/>
      <c r="AI438" s="1"/>
    </row>
    <row r="439" spans="3:35">
      <c r="C439" s="1"/>
      <c r="D439" s="1"/>
      <c r="E439" s="1"/>
      <c r="F439" s="95"/>
      <c r="G439" s="95"/>
      <c r="H439" s="95"/>
      <c r="I439" s="77"/>
      <c r="J439" s="77"/>
      <c r="K439" s="1"/>
      <c r="L439" s="1"/>
      <c r="M439" s="1"/>
      <c r="N439" s="77"/>
      <c r="O439" s="1"/>
      <c r="P439" s="1"/>
      <c r="Q439" s="1"/>
      <c r="R439" s="83"/>
      <c r="S439" s="1"/>
      <c r="T439" s="1"/>
      <c r="U439" s="1"/>
      <c r="V439" s="1"/>
      <c r="W439" s="1"/>
      <c r="X439" s="1"/>
      <c r="Y439" s="1"/>
      <c r="Z439" s="1"/>
      <c r="AA439" s="1"/>
      <c r="AB439" s="1"/>
      <c r="AC439" s="1"/>
      <c r="AD439" s="1"/>
      <c r="AE439" s="1"/>
      <c r="AF439" s="1"/>
      <c r="AG439" s="1"/>
      <c r="AH439" s="1"/>
      <c r="AI439" s="1"/>
    </row>
    <row r="440" spans="3:35">
      <c r="C440" s="1"/>
      <c r="D440" s="1"/>
      <c r="E440" s="1"/>
      <c r="F440" s="95"/>
      <c r="G440" s="95"/>
      <c r="H440" s="95"/>
      <c r="I440" s="77"/>
      <c r="J440" s="77"/>
      <c r="K440" s="1"/>
      <c r="L440" s="1"/>
      <c r="M440" s="1"/>
      <c r="N440" s="77"/>
      <c r="O440" s="1"/>
      <c r="P440" s="1"/>
      <c r="Q440" s="1"/>
      <c r="R440" s="83"/>
      <c r="S440" s="1"/>
      <c r="T440" s="1"/>
      <c r="U440" s="1"/>
      <c r="V440" s="1"/>
      <c r="W440" s="1"/>
      <c r="X440" s="1"/>
      <c r="Y440" s="1"/>
      <c r="Z440" s="1"/>
      <c r="AA440" s="1"/>
      <c r="AB440" s="1"/>
      <c r="AC440" s="1"/>
      <c r="AD440" s="1"/>
      <c r="AE440" s="1"/>
      <c r="AF440" s="1"/>
      <c r="AG440" s="1"/>
      <c r="AH440" s="1"/>
      <c r="AI440" s="1"/>
    </row>
    <row r="441" spans="3:35">
      <c r="C441" s="1"/>
      <c r="D441" s="1"/>
      <c r="E441" s="1"/>
      <c r="F441" s="95"/>
      <c r="G441" s="95"/>
      <c r="H441" s="95"/>
      <c r="I441" s="77"/>
      <c r="J441" s="77"/>
      <c r="K441" s="1"/>
      <c r="L441" s="1"/>
      <c r="M441" s="1"/>
      <c r="N441" s="77"/>
      <c r="O441" s="1"/>
      <c r="P441" s="1"/>
      <c r="Q441" s="1"/>
      <c r="R441" s="83"/>
      <c r="S441" s="1"/>
      <c r="T441" s="1"/>
      <c r="U441" s="1"/>
      <c r="V441" s="1"/>
      <c r="W441" s="1"/>
      <c r="X441" s="1"/>
      <c r="Y441" s="1"/>
      <c r="Z441" s="1"/>
      <c r="AA441" s="1"/>
      <c r="AB441" s="1"/>
      <c r="AC441" s="1"/>
      <c r="AD441" s="1"/>
      <c r="AE441" s="1"/>
      <c r="AF441" s="1"/>
      <c r="AG441" s="1"/>
      <c r="AH441" s="1"/>
      <c r="AI441" s="1"/>
    </row>
    <row r="442" spans="3:35">
      <c r="C442" s="1"/>
      <c r="D442" s="1"/>
      <c r="E442" s="1"/>
      <c r="F442" s="95"/>
      <c r="G442" s="95"/>
      <c r="H442" s="95"/>
      <c r="I442" s="77"/>
      <c r="J442" s="77"/>
      <c r="K442" s="1"/>
      <c r="L442" s="1"/>
      <c r="M442" s="1"/>
      <c r="N442" s="77"/>
      <c r="O442" s="1"/>
      <c r="P442" s="1"/>
      <c r="Q442" s="1"/>
      <c r="R442" s="83"/>
      <c r="S442" s="1"/>
      <c r="T442" s="1"/>
      <c r="U442" s="1"/>
      <c r="V442" s="1"/>
      <c r="W442" s="1"/>
      <c r="X442" s="1"/>
      <c r="Y442" s="1"/>
      <c r="Z442" s="1"/>
      <c r="AA442" s="1"/>
      <c r="AB442" s="1"/>
      <c r="AC442" s="1"/>
      <c r="AD442" s="1"/>
      <c r="AE442" s="1"/>
      <c r="AF442" s="1"/>
      <c r="AG442" s="1"/>
      <c r="AH442" s="1"/>
      <c r="AI442" s="1"/>
    </row>
    <row r="443" spans="3:35">
      <c r="C443" s="1"/>
      <c r="D443" s="1"/>
      <c r="E443" s="1"/>
      <c r="F443" s="95"/>
      <c r="G443" s="95"/>
      <c r="H443" s="95"/>
      <c r="I443" s="77"/>
      <c r="J443" s="77"/>
      <c r="K443" s="1"/>
      <c r="L443" s="1"/>
      <c r="M443" s="1"/>
      <c r="N443" s="77"/>
      <c r="O443" s="1"/>
      <c r="P443" s="1"/>
      <c r="Q443" s="1"/>
      <c r="R443" s="83"/>
      <c r="S443" s="1"/>
      <c r="T443" s="1"/>
      <c r="U443" s="1"/>
      <c r="V443" s="1"/>
      <c r="W443" s="1"/>
      <c r="X443" s="1"/>
      <c r="Y443" s="1"/>
      <c r="Z443" s="1"/>
      <c r="AA443" s="1"/>
      <c r="AB443" s="1"/>
      <c r="AC443" s="1"/>
      <c r="AD443" s="1"/>
      <c r="AE443" s="1"/>
      <c r="AF443" s="1"/>
      <c r="AG443" s="1"/>
      <c r="AH443" s="1"/>
      <c r="AI443" s="1"/>
    </row>
    <row r="444" spans="3:35">
      <c r="C444" s="1"/>
      <c r="D444" s="1"/>
      <c r="E444" s="1"/>
      <c r="F444" s="95"/>
      <c r="G444" s="95"/>
      <c r="H444" s="95"/>
      <c r="I444" s="77"/>
      <c r="J444" s="77"/>
      <c r="K444" s="1"/>
      <c r="L444" s="1"/>
      <c r="M444" s="1"/>
      <c r="N444" s="77"/>
      <c r="O444" s="1"/>
      <c r="P444" s="1"/>
      <c r="Q444" s="1"/>
      <c r="R444" s="83"/>
      <c r="S444" s="1"/>
      <c r="T444" s="1"/>
      <c r="U444" s="1"/>
      <c r="V444" s="1"/>
      <c r="W444" s="1"/>
      <c r="X444" s="1"/>
      <c r="Y444" s="1"/>
      <c r="Z444" s="1"/>
      <c r="AA444" s="1"/>
      <c r="AB444" s="1"/>
      <c r="AC444" s="1"/>
      <c r="AD444" s="1"/>
      <c r="AE444" s="1"/>
      <c r="AF444" s="1"/>
      <c r="AG444" s="1"/>
      <c r="AH444" s="1"/>
      <c r="AI444" s="1"/>
    </row>
    <row r="445" spans="3:35">
      <c r="C445" s="1"/>
      <c r="D445" s="1"/>
      <c r="E445" s="1"/>
      <c r="F445" s="95"/>
      <c r="G445" s="95"/>
      <c r="H445" s="95"/>
      <c r="I445" s="77"/>
      <c r="J445" s="77"/>
      <c r="K445" s="1"/>
      <c r="L445" s="1"/>
      <c r="M445" s="1"/>
      <c r="N445" s="77"/>
      <c r="O445" s="1"/>
      <c r="P445" s="1"/>
      <c r="Q445" s="1"/>
      <c r="R445" s="83"/>
      <c r="S445" s="1"/>
      <c r="T445" s="1"/>
      <c r="U445" s="1"/>
      <c r="V445" s="1"/>
      <c r="W445" s="1"/>
      <c r="X445" s="1"/>
      <c r="Y445" s="1"/>
      <c r="Z445" s="1"/>
      <c r="AA445" s="1"/>
      <c r="AB445" s="1"/>
      <c r="AC445" s="1"/>
      <c r="AD445" s="1"/>
      <c r="AE445" s="1"/>
      <c r="AF445" s="1"/>
      <c r="AG445" s="1"/>
      <c r="AH445" s="1"/>
      <c r="AI445" s="1"/>
    </row>
    <row r="446" spans="3:35">
      <c r="C446" s="1"/>
      <c r="D446" s="1"/>
      <c r="E446" s="1"/>
      <c r="F446" s="95"/>
      <c r="G446" s="95"/>
      <c r="H446" s="95"/>
      <c r="I446" s="77"/>
      <c r="J446" s="77"/>
      <c r="K446" s="1"/>
      <c r="L446" s="1"/>
      <c r="M446" s="1"/>
      <c r="N446" s="77"/>
      <c r="O446" s="1"/>
      <c r="P446" s="1"/>
      <c r="Q446" s="1"/>
      <c r="R446" s="83"/>
      <c r="S446" s="1"/>
      <c r="T446" s="1"/>
      <c r="U446" s="1"/>
      <c r="V446" s="1"/>
      <c r="W446" s="1"/>
      <c r="X446" s="1"/>
      <c r="Y446" s="1"/>
      <c r="Z446" s="1"/>
      <c r="AA446" s="1"/>
      <c r="AB446" s="1"/>
      <c r="AC446" s="1"/>
      <c r="AD446" s="1"/>
      <c r="AE446" s="1"/>
      <c r="AF446" s="1"/>
      <c r="AG446" s="1"/>
      <c r="AH446" s="1"/>
      <c r="AI446" s="1"/>
    </row>
    <row r="447" spans="3:35">
      <c r="C447" s="1"/>
      <c r="D447" s="1"/>
      <c r="E447" s="1"/>
      <c r="F447" s="95"/>
      <c r="G447" s="95"/>
      <c r="H447" s="95"/>
      <c r="I447" s="77"/>
      <c r="J447" s="77"/>
      <c r="K447" s="1"/>
      <c r="L447" s="1"/>
      <c r="M447" s="1"/>
      <c r="N447" s="77"/>
      <c r="O447" s="1"/>
      <c r="P447" s="1"/>
      <c r="Q447" s="1"/>
      <c r="R447" s="83"/>
      <c r="S447" s="1"/>
      <c r="T447" s="1"/>
      <c r="U447" s="1"/>
      <c r="V447" s="1"/>
      <c r="W447" s="1"/>
      <c r="X447" s="1"/>
      <c r="Y447" s="1"/>
      <c r="Z447" s="1"/>
      <c r="AA447" s="1"/>
      <c r="AB447" s="1"/>
      <c r="AC447" s="1"/>
      <c r="AD447" s="1"/>
      <c r="AE447" s="1"/>
      <c r="AF447" s="1"/>
      <c r="AG447" s="1"/>
      <c r="AH447" s="1"/>
      <c r="AI447" s="1"/>
    </row>
    <row r="448" spans="3:35">
      <c r="C448" s="1"/>
      <c r="D448" s="1"/>
      <c r="E448" s="1"/>
      <c r="F448" s="95"/>
      <c r="G448" s="95"/>
      <c r="H448" s="95"/>
      <c r="I448" s="77"/>
      <c r="J448" s="77"/>
      <c r="K448" s="1"/>
      <c r="L448" s="1"/>
      <c r="M448" s="1"/>
      <c r="N448" s="77"/>
      <c r="O448" s="1"/>
      <c r="P448" s="1"/>
      <c r="Q448" s="1"/>
      <c r="R448" s="83"/>
      <c r="S448" s="1"/>
      <c r="T448" s="1"/>
      <c r="U448" s="1"/>
      <c r="V448" s="1"/>
      <c r="W448" s="1"/>
      <c r="X448" s="1"/>
      <c r="Y448" s="1"/>
      <c r="Z448" s="1"/>
      <c r="AA448" s="1"/>
      <c r="AB448" s="1"/>
      <c r="AC448" s="1"/>
      <c r="AD448" s="1"/>
      <c r="AE448" s="1"/>
      <c r="AF448" s="1"/>
      <c r="AG448" s="1"/>
      <c r="AH448" s="1"/>
      <c r="AI448" s="1"/>
    </row>
    <row r="449" spans="3:35">
      <c r="C449" s="1"/>
      <c r="D449" s="1"/>
      <c r="E449" s="1"/>
      <c r="F449" s="95"/>
      <c r="G449" s="95"/>
      <c r="H449" s="95"/>
      <c r="I449" s="77"/>
      <c r="J449" s="77"/>
      <c r="K449" s="1"/>
      <c r="L449" s="1"/>
      <c r="M449" s="1"/>
      <c r="N449" s="77"/>
      <c r="O449" s="1"/>
      <c r="P449" s="1"/>
      <c r="Q449" s="1"/>
      <c r="R449" s="83"/>
      <c r="S449" s="1"/>
      <c r="T449" s="1"/>
      <c r="U449" s="1"/>
      <c r="V449" s="1"/>
      <c r="W449" s="1"/>
      <c r="X449" s="1"/>
      <c r="Y449" s="1"/>
      <c r="Z449" s="1"/>
      <c r="AA449" s="1"/>
      <c r="AB449" s="1"/>
      <c r="AC449" s="1"/>
      <c r="AD449" s="1"/>
      <c r="AE449" s="1"/>
      <c r="AF449" s="1"/>
      <c r="AG449" s="1"/>
      <c r="AH449" s="1"/>
      <c r="AI449" s="1"/>
    </row>
    <row r="450" spans="3:35">
      <c r="C450" s="1"/>
      <c r="D450" s="1"/>
      <c r="E450" s="1"/>
      <c r="F450" s="95"/>
      <c r="G450" s="95"/>
      <c r="H450" s="95"/>
      <c r="I450" s="77"/>
      <c r="J450" s="77"/>
      <c r="K450" s="1"/>
      <c r="L450" s="1"/>
      <c r="M450" s="1"/>
      <c r="N450" s="77"/>
      <c r="O450" s="1"/>
      <c r="P450" s="1"/>
      <c r="Q450" s="1"/>
      <c r="R450" s="83"/>
      <c r="S450" s="1"/>
      <c r="T450" s="1"/>
      <c r="U450" s="1"/>
      <c r="V450" s="1"/>
      <c r="W450" s="1"/>
      <c r="X450" s="1"/>
      <c r="Y450" s="1"/>
      <c r="Z450" s="1"/>
      <c r="AA450" s="1"/>
      <c r="AB450" s="1"/>
      <c r="AC450" s="1"/>
      <c r="AD450" s="1"/>
      <c r="AE450" s="1"/>
      <c r="AF450" s="1"/>
      <c r="AG450" s="1"/>
      <c r="AH450" s="1"/>
      <c r="AI450" s="1"/>
    </row>
    <row r="451" spans="3:35">
      <c r="C451" s="1"/>
      <c r="D451" s="1"/>
      <c r="E451" s="1"/>
      <c r="F451" s="95"/>
      <c r="G451" s="95"/>
      <c r="H451" s="95"/>
      <c r="I451" s="77"/>
      <c r="J451" s="77"/>
      <c r="K451" s="1"/>
      <c r="L451" s="1"/>
      <c r="M451" s="1"/>
      <c r="N451" s="77"/>
      <c r="O451" s="1"/>
      <c r="P451" s="1"/>
      <c r="Q451" s="1"/>
      <c r="R451" s="83"/>
      <c r="S451" s="1"/>
      <c r="T451" s="1"/>
      <c r="U451" s="1"/>
      <c r="V451" s="1"/>
      <c r="W451" s="1"/>
      <c r="X451" s="1"/>
      <c r="Y451" s="1"/>
      <c r="Z451" s="1"/>
      <c r="AA451" s="1"/>
      <c r="AB451" s="1"/>
      <c r="AC451" s="1"/>
      <c r="AD451" s="1"/>
      <c r="AE451" s="1"/>
      <c r="AF451" s="1"/>
      <c r="AG451" s="1"/>
      <c r="AH451" s="1"/>
      <c r="AI451" s="1"/>
    </row>
    <row r="452" spans="3:35">
      <c r="C452" s="1"/>
      <c r="D452" s="1"/>
      <c r="E452" s="1"/>
      <c r="F452" s="95"/>
      <c r="G452" s="95"/>
      <c r="H452" s="95"/>
      <c r="I452" s="77"/>
      <c r="J452" s="77"/>
      <c r="K452" s="1"/>
      <c r="L452" s="1"/>
      <c r="M452" s="1"/>
      <c r="N452" s="77"/>
      <c r="O452" s="1"/>
      <c r="P452" s="1"/>
      <c r="Q452" s="1"/>
      <c r="R452" s="83"/>
      <c r="S452" s="1"/>
      <c r="T452" s="1"/>
      <c r="U452" s="1"/>
      <c r="V452" s="1"/>
      <c r="W452" s="1"/>
      <c r="X452" s="1"/>
      <c r="Y452" s="1"/>
      <c r="Z452" s="1"/>
      <c r="AA452" s="1"/>
      <c r="AB452" s="1"/>
      <c r="AC452" s="1"/>
      <c r="AD452" s="1"/>
      <c r="AE452" s="1"/>
      <c r="AF452" s="1"/>
      <c r="AG452" s="1"/>
      <c r="AH452" s="1"/>
      <c r="AI452" s="1"/>
    </row>
    <row r="453" spans="3:35">
      <c r="C453" s="1"/>
      <c r="D453" s="1"/>
      <c r="E453" s="1"/>
      <c r="F453" s="95"/>
      <c r="G453" s="95"/>
      <c r="H453" s="95"/>
      <c r="I453" s="77"/>
      <c r="J453" s="77"/>
      <c r="K453" s="1"/>
      <c r="L453" s="1"/>
      <c r="M453" s="1"/>
      <c r="N453" s="77"/>
      <c r="O453" s="1"/>
      <c r="P453" s="1"/>
      <c r="Q453" s="1"/>
      <c r="R453" s="83"/>
      <c r="S453" s="1"/>
      <c r="T453" s="1"/>
      <c r="U453" s="1"/>
      <c r="V453" s="1"/>
      <c r="W453" s="1"/>
      <c r="X453" s="1"/>
      <c r="Y453" s="1"/>
      <c r="Z453" s="1"/>
      <c r="AA453" s="1"/>
      <c r="AB453" s="1"/>
      <c r="AC453" s="1"/>
      <c r="AD453" s="1"/>
      <c r="AE453" s="1"/>
      <c r="AF453" s="1"/>
      <c r="AG453" s="1"/>
      <c r="AH453" s="1"/>
      <c r="AI453" s="1"/>
    </row>
    <row r="454" spans="3:35">
      <c r="C454" s="1"/>
      <c r="D454" s="1"/>
      <c r="E454" s="1"/>
      <c r="F454" s="95"/>
      <c r="G454" s="95"/>
      <c r="H454" s="95"/>
      <c r="I454" s="77"/>
      <c r="J454" s="77"/>
      <c r="K454" s="1"/>
      <c r="L454" s="1"/>
      <c r="M454" s="1"/>
      <c r="N454" s="77"/>
      <c r="O454" s="1"/>
      <c r="P454" s="1"/>
      <c r="Q454" s="1"/>
      <c r="R454" s="83"/>
      <c r="S454" s="1"/>
      <c r="T454" s="1"/>
      <c r="U454" s="1"/>
      <c r="V454" s="1"/>
      <c r="W454" s="1"/>
      <c r="X454" s="1"/>
      <c r="Y454" s="1"/>
      <c r="Z454" s="1"/>
      <c r="AA454" s="1"/>
      <c r="AB454" s="1"/>
      <c r="AC454" s="1"/>
      <c r="AD454" s="1"/>
      <c r="AE454" s="1"/>
      <c r="AF454" s="1"/>
      <c r="AG454" s="1"/>
      <c r="AH454" s="1"/>
      <c r="AI454" s="1"/>
    </row>
    <row r="455" spans="3:35">
      <c r="C455" s="1"/>
      <c r="D455" s="1"/>
      <c r="E455" s="1"/>
      <c r="F455" s="95"/>
      <c r="G455" s="95"/>
      <c r="H455" s="95"/>
      <c r="I455" s="77"/>
      <c r="J455" s="77"/>
      <c r="K455" s="1"/>
      <c r="L455" s="1"/>
      <c r="M455" s="1"/>
      <c r="N455" s="77"/>
      <c r="O455" s="1"/>
      <c r="P455" s="1"/>
      <c r="Q455" s="1"/>
      <c r="R455" s="83"/>
      <c r="S455" s="1"/>
      <c r="T455" s="1"/>
      <c r="U455" s="1"/>
      <c r="V455" s="1"/>
      <c r="W455" s="1"/>
      <c r="X455" s="1"/>
      <c r="Y455" s="1"/>
      <c r="Z455" s="1"/>
      <c r="AA455" s="1"/>
      <c r="AB455" s="1"/>
      <c r="AC455" s="1"/>
      <c r="AD455" s="1"/>
      <c r="AE455" s="1"/>
      <c r="AF455" s="1"/>
      <c r="AG455" s="1"/>
      <c r="AH455" s="1"/>
      <c r="AI455" s="1"/>
    </row>
    <row r="456" spans="3:35">
      <c r="C456" s="1"/>
      <c r="D456" s="1"/>
      <c r="E456" s="1"/>
      <c r="F456" s="95"/>
      <c r="G456" s="95"/>
      <c r="H456" s="95"/>
      <c r="I456" s="77"/>
      <c r="J456" s="77"/>
      <c r="K456" s="1"/>
      <c r="L456" s="1"/>
      <c r="M456" s="1"/>
      <c r="N456" s="77"/>
      <c r="O456" s="1"/>
      <c r="P456" s="1"/>
      <c r="Q456" s="1"/>
      <c r="R456" s="83"/>
      <c r="S456" s="1"/>
      <c r="T456" s="1"/>
      <c r="U456" s="1"/>
      <c r="V456" s="1"/>
      <c r="W456" s="1"/>
      <c r="X456" s="1"/>
      <c r="Y456" s="1"/>
      <c r="Z456" s="1"/>
      <c r="AA456" s="1"/>
      <c r="AB456" s="1"/>
      <c r="AC456" s="1"/>
      <c r="AD456" s="1"/>
      <c r="AE456" s="1"/>
      <c r="AF456" s="1"/>
      <c r="AG456" s="1"/>
      <c r="AH456" s="1"/>
      <c r="AI456" s="1"/>
    </row>
    <row r="457" spans="3:35">
      <c r="C457" s="1"/>
      <c r="D457" s="1"/>
      <c r="E457" s="1"/>
      <c r="F457" s="95"/>
      <c r="G457" s="95"/>
      <c r="H457" s="95"/>
      <c r="I457" s="77"/>
      <c r="J457" s="77"/>
      <c r="K457" s="1"/>
      <c r="L457" s="1"/>
      <c r="M457" s="1"/>
      <c r="N457" s="77"/>
      <c r="O457" s="1"/>
      <c r="P457" s="1"/>
      <c r="Q457" s="1"/>
      <c r="R457" s="83"/>
      <c r="S457" s="1"/>
      <c r="T457" s="1"/>
      <c r="U457" s="1"/>
      <c r="V457" s="1"/>
      <c r="W457" s="1"/>
      <c r="X457" s="1"/>
      <c r="Y457" s="1"/>
      <c r="Z457" s="1"/>
      <c r="AA457" s="1"/>
      <c r="AB457" s="1"/>
      <c r="AC457" s="1"/>
      <c r="AD457" s="1"/>
      <c r="AE457" s="1"/>
      <c r="AF457" s="1"/>
      <c r="AG457" s="1"/>
      <c r="AH457" s="1"/>
      <c r="AI457" s="1"/>
    </row>
    <row r="458" spans="3:35">
      <c r="C458" s="1"/>
      <c r="D458" s="1"/>
      <c r="E458" s="1"/>
      <c r="F458" s="95"/>
      <c r="G458" s="95"/>
      <c r="H458" s="95"/>
      <c r="I458" s="77"/>
      <c r="J458" s="77"/>
      <c r="K458" s="1"/>
      <c r="L458" s="1"/>
      <c r="M458" s="1"/>
      <c r="N458" s="77"/>
      <c r="O458" s="1"/>
      <c r="P458" s="1"/>
      <c r="Q458" s="1"/>
      <c r="R458" s="83"/>
      <c r="S458" s="1"/>
      <c r="T458" s="1"/>
      <c r="U458" s="1"/>
      <c r="V458" s="1"/>
      <c r="W458" s="1"/>
      <c r="X458" s="1"/>
      <c r="Y458" s="1"/>
      <c r="Z458" s="1"/>
      <c r="AA458" s="1"/>
      <c r="AB458" s="1"/>
      <c r="AC458" s="1"/>
      <c r="AD458" s="1"/>
      <c r="AE458" s="1"/>
      <c r="AF458" s="1"/>
      <c r="AG458" s="1"/>
      <c r="AH458" s="1"/>
      <c r="AI458" s="1"/>
    </row>
    <row r="459" spans="3:35">
      <c r="C459" s="1"/>
      <c r="D459" s="1"/>
      <c r="E459" s="1"/>
      <c r="F459" s="95"/>
      <c r="G459" s="95"/>
      <c r="H459" s="95"/>
      <c r="I459" s="77"/>
      <c r="J459" s="77"/>
      <c r="K459" s="1"/>
      <c r="L459" s="1"/>
      <c r="M459" s="1"/>
      <c r="N459" s="77"/>
      <c r="O459" s="1"/>
      <c r="P459" s="1"/>
      <c r="Q459" s="1"/>
      <c r="R459" s="83"/>
      <c r="S459" s="1"/>
      <c r="T459" s="1"/>
      <c r="U459" s="1"/>
      <c r="V459" s="1"/>
      <c r="W459" s="1"/>
      <c r="X459" s="1"/>
      <c r="Y459" s="1"/>
      <c r="Z459" s="1"/>
      <c r="AA459" s="1"/>
      <c r="AB459" s="1"/>
      <c r="AC459" s="1"/>
      <c r="AD459" s="1"/>
      <c r="AE459" s="1"/>
      <c r="AF459" s="1"/>
      <c r="AG459" s="1"/>
      <c r="AH459" s="1"/>
      <c r="AI459" s="1"/>
    </row>
    <row r="460" spans="3:35">
      <c r="C460" s="1"/>
      <c r="D460" s="1"/>
      <c r="E460" s="1"/>
      <c r="F460" s="95"/>
      <c r="G460" s="95"/>
      <c r="H460" s="95"/>
      <c r="I460" s="77"/>
      <c r="J460" s="77"/>
      <c r="K460" s="1"/>
      <c r="L460" s="1"/>
      <c r="M460" s="1"/>
      <c r="N460" s="77"/>
      <c r="O460" s="1"/>
      <c r="P460" s="1"/>
      <c r="Q460" s="1"/>
      <c r="R460" s="83"/>
      <c r="S460" s="1"/>
      <c r="T460" s="1"/>
      <c r="U460" s="1"/>
      <c r="V460" s="1"/>
      <c r="W460" s="1"/>
      <c r="X460" s="1"/>
      <c r="Y460" s="1"/>
      <c r="Z460" s="1"/>
      <c r="AA460" s="1"/>
      <c r="AB460" s="1"/>
      <c r="AC460" s="1"/>
      <c r="AD460" s="1"/>
      <c r="AE460" s="1"/>
      <c r="AF460" s="1"/>
      <c r="AG460" s="1"/>
      <c r="AH460" s="1"/>
      <c r="AI460" s="1"/>
    </row>
    <row r="461" spans="3:35">
      <c r="C461" s="1"/>
      <c r="D461" s="1"/>
      <c r="E461" s="1"/>
      <c r="F461" s="95"/>
      <c r="G461" s="95"/>
      <c r="H461" s="95"/>
      <c r="I461" s="77"/>
      <c r="J461" s="77"/>
      <c r="K461" s="1"/>
      <c r="L461" s="1"/>
      <c r="M461" s="1"/>
      <c r="N461" s="77"/>
      <c r="O461" s="1"/>
      <c r="P461" s="1"/>
      <c r="Q461" s="1"/>
      <c r="R461" s="83"/>
      <c r="S461" s="1"/>
      <c r="T461" s="1"/>
      <c r="U461" s="1"/>
      <c r="V461" s="1"/>
      <c r="W461" s="1"/>
      <c r="X461" s="1"/>
      <c r="Y461" s="1"/>
      <c r="Z461" s="1"/>
      <c r="AA461" s="1"/>
      <c r="AB461" s="1"/>
      <c r="AC461" s="1"/>
      <c r="AD461" s="1"/>
      <c r="AE461" s="1"/>
      <c r="AF461" s="1"/>
      <c r="AG461" s="1"/>
      <c r="AH461" s="1"/>
      <c r="AI461" s="1"/>
    </row>
    <row r="462" spans="3:35">
      <c r="C462" s="1"/>
      <c r="D462" s="1"/>
      <c r="E462" s="1"/>
      <c r="F462" s="95"/>
      <c r="G462" s="95"/>
      <c r="H462" s="95"/>
      <c r="I462" s="77"/>
      <c r="J462" s="77"/>
      <c r="K462" s="1"/>
      <c r="L462" s="1"/>
      <c r="M462" s="1"/>
      <c r="N462" s="77"/>
      <c r="O462" s="1"/>
      <c r="P462" s="1"/>
      <c r="Q462" s="1"/>
      <c r="R462" s="83"/>
      <c r="S462" s="1"/>
      <c r="T462" s="1"/>
      <c r="U462" s="1"/>
      <c r="V462" s="1"/>
      <c r="W462" s="1"/>
      <c r="X462" s="1"/>
      <c r="Y462" s="1"/>
      <c r="Z462" s="1"/>
      <c r="AA462" s="1"/>
      <c r="AB462" s="1"/>
      <c r="AC462" s="1"/>
      <c r="AD462" s="1"/>
      <c r="AE462" s="1"/>
      <c r="AF462" s="1"/>
      <c r="AG462" s="1"/>
      <c r="AH462" s="1"/>
      <c r="AI462" s="1"/>
    </row>
    <row r="463" spans="3:35">
      <c r="C463" s="1"/>
      <c r="D463" s="1"/>
      <c r="E463" s="1"/>
      <c r="F463" s="95"/>
      <c r="G463" s="95"/>
      <c r="H463" s="95"/>
      <c r="I463" s="77"/>
      <c r="J463" s="77"/>
      <c r="K463" s="1"/>
      <c r="L463" s="1"/>
      <c r="M463" s="1"/>
      <c r="N463" s="77"/>
      <c r="O463" s="1"/>
      <c r="P463" s="1"/>
      <c r="Q463" s="1"/>
      <c r="R463" s="83"/>
      <c r="S463" s="1"/>
      <c r="T463" s="1"/>
      <c r="U463" s="1"/>
      <c r="V463" s="1"/>
      <c r="W463" s="1"/>
      <c r="X463" s="1"/>
      <c r="Y463" s="1"/>
      <c r="Z463" s="1"/>
      <c r="AA463" s="1"/>
      <c r="AB463" s="1"/>
      <c r="AC463" s="1"/>
      <c r="AD463" s="1"/>
      <c r="AE463" s="1"/>
      <c r="AF463" s="1"/>
      <c r="AG463" s="1"/>
      <c r="AH463" s="1"/>
      <c r="AI463" s="1"/>
    </row>
    <row r="464" spans="3:35">
      <c r="C464" s="1"/>
      <c r="D464" s="1"/>
      <c r="E464" s="1"/>
      <c r="F464" s="95"/>
      <c r="G464" s="95"/>
      <c r="H464" s="95"/>
      <c r="I464" s="77"/>
      <c r="J464" s="77"/>
      <c r="K464" s="1"/>
      <c r="L464" s="1"/>
      <c r="M464" s="1"/>
      <c r="N464" s="77"/>
      <c r="O464" s="1"/>
      <c r="P464" s="1"/>
      <c r="Q464" s="1"/>
      <c r="R464" s="83"/>
      <c r="S464" s="1"/>
      <c r="T464" s="1"/>
      <c r="U464" s="1"/>
      <c r="V464" s="1"/>
      <c r="W464" s="1"/>
      <c r="X464" s="1"/>
      <c r="Y464" s="1"/>
      <c r="Z464" s="1"/>
      <c r="AA464" s="1"/>
      <c r="AB464" s="1"/>
      <c r="AC464" s="1"/>
      <c r="AD464" s="1"/>
      <c r="AE464" s="1"/>
      <c r="AF464" s="1"/>
      <c r="AG464" s="1"/>
      <c r="AH464" s="1"/>
      <c r="AI464" s="1"/>
    </row>
    <row r="465" spans="3:35">
      <c r="C465" s="1"/>
      <c r="D465" s="1"/>
      <c r="E465" s="1"/>
      <c r="F465" s="95"/>
      <c r="G465" s="95"/>
      <c r="H465" s="95"/>
      <c r="I465" s="77"/>
      <c r="J465" s="77"/>
      <c r="K465" s="1"/>
      <c r="L465" s="1"/>
      <c r="M465" s="1"/>
      <c r="N465" s="77"/>
      <c r="O465" s="1"/>
      <c r="P465" s="1"/>
      <c r="Q465" s="1"/>
      <c r="R465" s="83"/>
      <c r="S465" s="1"/>
      <c r="T465" s="1"/>
      <c r="U465" s="1"/>
      <c r="V465" s="1"/>
      <c r="W465" s="1"/>
      <c r="X465" s="1"/>
      <c r="Y465" s="1"/>
      <c r="Z465" s="1"/>
      <c r="AA465" s="1"/>
      <c r="AB465" s="1"/>
      <c r="AC465" s="1"/>
      <c r="AD465" s="1"/>
      <c r="AE465" s="1"/>
      <c r="AF465" s="1"/>
      <c r="AG465" s="1"/>
      <c r="AH465" s="1"/>
      <c r="AI465" s="1"/>
    </row>
    <row r="466" spans="3:35">
      <c r="C466" s="1"/>
      <c r="D466" s="1"/>
      <c r="E466" s="1"/>
      <c r="F466" s="95"/>
      <c r="G466" s="95"/>
      <c r="H466" s="95"/>
      <c r="I466" s="77"/>
      <c r="J466" s="77"/>
      <c r="K466" s="1"/>
      <c r="L466" s="1"/>
      <c r="M466" s="1"/>
      <c r="N466" s="77"/>
      <c r="O466" s="1"/>
      <c r="P466" s="1"/>
      <c r="Q466" s="1"/>
      <c r="R466" s="83"/>
      <c r="S466" s="1"/>
      <c r="T466" s="1"/>
      <c r="U466" s="1"/>
      <c r="V466" s="1"/>
      <c r="W466" s="1"/>
      <c r="X466" s="1"/>
      <c r="Y466" s="1"/>
      <c r="Z466" s="1"/>
      <c r="AA466" s="1"/>
      <c r="AB466" s="1"/>
      <c r="AC466" s="1"/>
      <c r="AD466" s="1"/>
      <c r="AE466" s="1"/>
      <c r="AF466" s="1"/>
      <c r="AG466" s="1"/>
      <c r="AH466" s="1"/>
      <c r="AI466" s="1"/>
    </row>
    <row r="467" spans="3:35">
      <c r="C467" s="1"/>
      <c r="D467" s="1"/>
      <c r="E467" s="1"/>
      <c r="F467" s="95"/>
      <c r="G467" s="95"/>
      <c r="H467" s="95"/>
      <c r="I467" s="77"/>
      <c r="J467" s="77"/>
      <c r="K467" s="1"/>
      <c r="L467" s="1"/>
      <c r="M467" s="1"/>
      <c r="N467" s="77"/>
      <c r="O467" s="1"/>
      <c r="P467" s="1"/>
      <c r="Q467" s="1"/>
      <c r="R467" s="83"/>
      <c r="S467" s="1"/>
      <c r="T467" s="1"/>
      <c r="U467" s="1"/>
      <c r="V467" s="1"/>
      <c r="W467" s="1"/>
      <c r="X467" s="1"/>
      <c r="Y467" s="1"/>
      <c r="Z467" s="1"/>
      <c r="AA467" s="1"/>
      <c r="AB467" s="1"/>
      <c r="AC467" s="1"/>
      <c r="AD467" s="1"/>
      <c r="AE467" s="1"/>
      <c r="AF467" s="1"/>
      <c r="AG467" s="1"/>
      <c r="AH467" s="1"/>
      <c r="AI467" s="1"/>
    </row>
    <row r="468" spans="3:35">
      <c r="C468" s="1"/>
      <c r="D468" s="1"/>
      <c r="E468" s="1"/>
      <c r="F468" s="95"/>
      <c r="G468" s="95"/>
      <c r="H468" s="95"/>
      <c r="I468" s="77"/>
      <c r="J468" s="77"/>
      <c r="K468" s="1"/>
      <c r="L468" s="1"/>
      <c r="M468" s="1"/>
      <c r="N468" s="77"/>
      <c r="O468" s="1"/>
      <c r="P468" s="1"/>
      <c r="Q468" s="1"/>
      <c r="R468" s="83"/>
      <c r="S468" s="1"/>
      <c r="T468" s="1"/>
      <c r="U468" s="1"/>
      <c r="V468" s="1"/>
      <c r="W468" s="1"/>
      <c r="X468" s="1"/>
      <c r="Y468" s="1"/>
      <c r="Z468" s="1"/>
      <c r="AA468" s="1"/>
      <c r="AB468" s="1"/>
      <c r="AC468" s="1"/>
      <c r="AD468" s="1"/>
      <c r="AE468" s="1"/>
      <c r="AF468" s="1"/>
      <c r="AG468" s="1"/>
      <c r="AH468" s="1"/>
      <c r="AI468" s="1"/>
    </row>
    <row r="469" spans="3:35">
      <c r="C469" s="1"/>
      <c r="D469" s="1"/>
      <c r="E469" s="1"/>
      <c r="F469" s="95"/>
      <c r="G469" s="95"/>
      <c r="H469" s="95"/>
      <c r="I469" s="77"/>
      <c r="J469" s="77"/>
      <c r="K469" s="1"/>
      <c r="L469" s="1"/>
      <c r="M469" s="1"/>
      <c r="N469" s="77"/>
      <c r="O469" s="1"/>
      <c r="P469" s="1"/>
      <c r="Q469" s="1"/>
      <c r="R469" s="83"/>
      <c r="S469" s="1"/>
      <c r="T469" s="1"/>
      <c r="U469" s="1"/>
      <c r="V469" s="1"/>
      <c r="W469" s="1"/>
      <c r="X469" s="1"/>
      <c r="Y469" s="1"/>
      <c r="Z469" s="1"/>
      <c r="AA469" s="1"/>
      <c r="AB469" s="1"/>
      <c r="AC469" s="1"/>
      <c r="AD469" s="1"/>
      <c r="AE469" s="1"/>
      <c r="AF469" s="1"/>
      <c r="AG469" s="1"/>
      <c r="AH469" s="1"/>
      <c r="AI469" s="1"/>
    </row>
    <row r="470" spans="3:35">
      <c r="C470" s="1"/>
      <c r="D470" s="1"/>
      <c r="E470" s="1"/>
      <c r="F470" s="95"/>
      <c r="G470" s="95"/>
      <c r="H470" s="95"/>
      <c r="I470" s="77"/>
      <c r="J470" s="77"/>
      <c r="K470" s="1"/>
      <c r="L470" s="1"/>
      <c r="M470" s="1"/>
      <c r="N470" s="77"/>
      <c r="O470" s="1"/>
      <c r="P470" s="1"/>
      <c r="Q470" s="1"/>
      <c r="R470" s="83"/>
      <c r="S470" s="1"/>
      <c r="T470" s="1"/>
      <c r="U470" s="1"/>
      <c r="V470" s="1"/>
      <c r="W470" s="1"/>
      <c r="X470" s="1"/>
      <c r="Y470" s="1"/>
      <c r="Z470" s="1"/>
      <c r="AA470" s="1"/>
      <c r="AB470" s="1"/>
      <c r="AC470" s="1"/>
      <c r="AD470" s="1"/>
      <c r="AE470" s="1"/>
      <c r="AF470" s="1"/>
      <c r="AG470" s="1"/>
      <c r="AH470" s="1"/>
      <c r="AI470" s="1"/>
    </row>
    <row r="471" spans="3:35">
      <c r="C471" s="1"/>
      <c r="D471" s="1"/>
      <c r="E471" s="1"/>
      <c r="F471" s="95"/>
      <c r="G471" s="95"/>
      <c r="H471" s="95"/>
      <c r="I471" s="77"/>
      <c r="J471" s="77"/>
      <c r="K471" s="1"/>
      <c r="L471" s="1"/>
      <c r="M471" s="1"/>
      <c r="N471" s="77"/>
      <c r="O471" s="1"/>
      <c r="P471" s="1"/>
      <c r="Q471" s="1"/>
      <c r="R471" s="83"/>
      <c r="S471" s="1"/>
      <c r="T471" s="1"/>
      <c r="U471" s="1"/>
      <c r="V471" s="1"/>
      <c r="W471" s="1"/>
      <c r="X471" s="1"/>
      <c r="Y471" s="1"/>
      <c r="Z471" s="1"/>
      <c r="AA471" s="1"/>
      <c r="AB471" s="1"/>
      <c r="AC471" s="1"/>
      <c r="AD471" s="1"/>
      <c r="AE471" s="1"/>
      <c r="AF471" s="1"/>
      <c r="AG471" s="1"/>
      <c r="AH471" s="1"/>
      <c r="AI471" s="1"/>
    </row>
    <row r="472" spans="3:35">
      <c r="C472" s="1"/>
      <c r="D472" s="1"/>
      <c r="E472" s="1"/>
      <c r="F472" s="95"/>
      <c r="G472" s="95"/>
      <c r="H472" s="95"/>
      <c r="I472" s="77"/>
      <c r="J472" s="77"/>
      <c r="K472" s="1"/>
      <c r="L472" s="1"/>
      <c r="M472" s="1"/>
      <c r="N472" s="77"/>
      <c r="O472" s="1"/>
      <c r="P472" s="1"/>
      <c r="Q472" s="1"/>
      <c r="R472" s="83"/>
      <c r="S472" s="1"/>
      <c r="T472" s="1"/>
      <c r="U472" s="1"/>
      <c r="V472" s="1"/>
      <c r="W472" s="1"/>
      <c r="X472" s="1"/>
      <c r="Y472" s="1"/>
      <c r="Z472" s="1"/>
      <c r="AA472" s="1"/>
      <c r="AB472" s="1"/>
      <c r="AC472" s="1"/>
      <c r="AD472" s="1"/>
      <c r="AE472" s="1"/>
      <c r="AF472" s="1"/>
      <c r="AG472" s="1"/>
      <c r="AH472" s="1"/>
      <c r="AI472" s="1"/>
    </row>
    <row r="473" spans="3:35">
      <c r="C473" s="1"/>
      <c r="D473" s="1"/>
      <c r="E473" s="1"/>
      <c r="F473" s="95"/>
      <c r="G473" s="95"/>
      <c r="H473" s="95"/>
      <c r="I473" s="77"/>
      <c r="J473" s="77"/>
      <c r="K473" s="1"/>
      <c r="L473" s="1"/>
      <c r="M473" s="1"/>
      <c r="N473" s="77"/>
      <c r="O473" s="1"/>
      <c r="P473" s="1"/>
      <c r="Q473" s="1"/>
      <c r="R473" s="83"/>
      <c r="S473" s="1"/>
      <c r="T473" s="1"/>
      <c r="U473" s="1"/>
      <c r="V473" s="1"/>
      <c r="W473" s="1"/>
      <c r="X473" s="1"/>
      <c r="Y473" s="1"/>
      <c r="Z473" s="1"/>
      <c r="AA473" s="1"/>
      <c r="AB473" s="1"/>
      <c r="AC473" s="1"/>
      <c r="AD473" s="1"/>
      <c r="AE473" s="1"/>
      <c r="AF473" s="1"/>
      <c r="AG473" s="1"/>
      <c r="AH473" s="1"/>
      <c r="AI473" s="1"/>
    </row>
    <row r="474" spans="3:35">
      <c r="C474" s="1"/>
      <c r="D474" s="1"/>
      <c r="E474" s="1"/>
      <c r="F474" s="95"/>
      <c r="G474" s="95"/>
      <c r="H474" s="95"/>
      <c r="I474" s="77"/>
      <c r="J474" s="77"/>
      <c r="K474" s="1"/>
      <c r="L474" s="1"/>
      <c r="M474" s="1"/>
      <c r="N474" s="77"/>
      <c r="O474" s="1"/>
      <c r="P474" s="1"/>
      <c r="Q474" s="1"/>
      <c r="R474" s="83"/>
      <c r="S474" s="1"/>
      <c r="T474" s="1"/>
      <c r="U474" s="1"/>
      <c r="V474" s="1"/>
      <c r="W474" s="1"/>
      <c r="X474" s="1"/>
      <c r="Y474" s="1"/>
      <c r="Z474" s="1"/>
      <c r="AA474" s="1"/>
      <c r="AB474" s="1"/>
      <c r="AC474" s="1"/>
      <c r="AD474" s="1"/>
      <c r="AE474" s="1"/>
      <c r="AF474" s="1"/>
      <c r="AG474" s="1"/>
      <c r="AH474" s="1"/>
      <c r="AI474" s="1"/>
    </row>
    <row r="475" spans="3:35">
      <c r="C475" s="1"/>
      <c r="D475" s="1"/>
      <c r="E475" s="1"/>
      <c r="F475" s="95"/>
      <c r="G475" s="95"/>
      <c r="H475" s="95"/>
      <c r="I475" s="77"/>
      <c r="J475" s="77"/>
      <c r="K475" s="1"/>
      <c r="L475" s="1"/>
      <c r="M475" s="1"/>
      <c r="N475" s="77"/>
      <c r="O475" s="1"/>
      <c r="P475" s="1"/>
      <c r="Q475" s="1"/>
      <c r="R475" s="83"/>
      <c r="S475" s="1"/>
      <c r="T475" s="1"/>
      <c r="U475" s="1"/>
      <c r="V475" s="1"/>
      <c r="W475" s="1"/>
      <c r="X475" s="1"/>
      <c r="Y475" s="1"/>
      <c r="Z475" s="1"/>
      <c r="AA475" s="1"/>
      <c r="AB475" s="1"/>
      <c r="AC475" s="1"/>
      <c r="AD475" s="1"/>
      <c r="AE475" s="1"/>
      <c r="AF475" s="1"/>
      <c r="AG475" s="1"/>
      <c r="AH475" s="1"/>
      <c r="AI475" s="1"/>
    </row>
    <row r="476" spans="3:35">
      <c r="C476" s="1"/>
      <c r="D476" s="1"/>
      <c r="E476" s="1"/>
      <c r="F476" s="95"/>
      <c r="G476" s="95"/>
      <c r="H476" s="95"/>
      <c r="I476" s="77"/>
      <c r="J476" s="77"/>
      <c r="K476" s="1"/>
      <c r="L476" s="1"/>
      <c r="M476" s="1"/>
      <c r="N476" s="77"/>
      <c r="O476" s="1"/>
      <c r="P476" s="1"/>
      <c r="Q476" s="1"/>
      <c r="R476" s="83"/>
      <c r="S476" s="1"/>
      <c r="T476" s="1"/>
      <c r="U476" s="1"/>
      <c r="V476" s="1"/>
      <c r="W476" s="1"/>
      <c r="X476" s="1"/>
      <c r="Y476" s="1"/>
      <c r="Z476" s="1"/>
      <c r="AA476" s="1"/>
      <c r="AB476" s="1"/>
      <c r="AC476" s="1"/>
      <c r="AD476" s="1"/>
      <c r="AE476" s="1"/>
      <c r="AF476" s="1"/>
      <c r="AG476" s="1"/>
      <c r="AH476" s="1"/>
      <c r="AI476" s="1"/>
    </row>
    <row r="477" spans="3:35">
      <c r="C477" s="1"/>
      <c r="D477" s="1"/>
      <c r="E477" s="1"/>
      <c r="F477" s="95"/>
      <c r="G477" s="95"/>
      <c r="H477" s="95"/>
      <c r="I477" s="77"/>
      <c r="J477" s="77"/>
      <c r="K477" s="1"/>
      <c r="L477" s="1"/>
      <c r="M477" s="1"/>
      <c r="N477" s="77"/>
      <c r="O477" s="1"/>
      <c r="P477" s="1"/>
      <c r="Q477" s="1"/>
      <c r="R477" s="83"/>
      <c r="S477" s="1"/>
      <c r="T477" s="1"/>
      <c r="U477" s="1"/>
      <c r="V477" s="1"/>
      <c r="W477" s="1"/>
      <c r="X477" s="1"/>
      <c r="Y477" s="1"/>
      <c r="Z477" s="1"/>
      <c r="AA477" s="1"/>
      <c r="AB477" s="1"/>
      <c r="AC477" s="1"/>
      <c r="AD477" s="1"/>
      <c r="AE477" s="1"/>
      <c r="AF477" s="1"/>
      <c r="AG477" s="1"/>
      <c r="AH477" s="1"/>
      <c r="AI477" s="1"/>
    </row>
    <row r="478" spans="3:35">
      <c r="C478" s="1"/>
      <c r="D478" s="1"/>
      <c r="E478" s="1"/>
      <c r="F478" s="95"/>
      <c r="G478" s="95"/>
      <c r="H478" s="95"/>
      <c r="I478" s="77"/>
      <c r="J478" s="77"/>
      <c r="K478" s="1"/>
      <c r="L478" s="1"/>
      <c r="M478" s="1"/>
      <c r="N478" s="77"/>
      <c r="O478" s="1"/>
      <c r="P478" s="1"/>
      <c r="Q478" s="1"/>
      <c r="R478" s="83"/>
      <c r="S478" s="1"/>
      <c r="T478" s="1"/>
      <c r="U478" s="1"/>
      <c r="V478" s="1"/>
      <c r="W478" s="1"/>
      <c r="X478" s="1"/>
      <c r="Y478" s="1"/>
      <c r="Z478" s="1"/>
      <c r="AA478" s="1"/>
      <c r="AB478" s="1"/>
      <c r="AC478" s="1"/>
      <c r="AD478" s="1"/>
      <c r="AE478" s="1"/>
      <c r="AF478" s="1"/>
      <c r="AG478" s="1"/>
      <c r="AH478" s="1"/>
      <c r="AI478" s="1"/>
    </row>
    <row r="479" spans="3:35">
      <c r="C479" s="1"/>
      <c r="D479" s="1"/>
      <c r="E479" s="1"/>
      <c r="F479" s="95"/>
      <c r="G479" s="95"/>
      <c r="H479" s="95"/>
      <c r="I479" s="77"/>
      <c r="J479" s="77"/>
      <c r="K479" s="1"/>
      <c r="L479" s="1"/>
      <c r="M479" s="1"/>
      <c r="N479" s="77"/>
      <c r="O479" s="1"/>
      <c r="P479" s="1"/>
      <c r="Q479" s="1"/>
      <c r="R479" s="83"/>
      <c r="S479" s="1"/>
      <c r="T479" s="1"/>
      <c r="U479" s="1"/>
      <c r="V479" s="1"/>
      <c r="W479" s="1"/>
      <c r="X479" s="1"/>
      <c r="Y479" s="1"/>
      <c r="Z479" s="1"/>
      <c r="AA479" s="1"/>
      <c r="AB479" s="1"/>
      <c r="AC479" s="1"/>
      <c r="AD479" s="1"/>
      <c r="AE479" s="1"/>
      <c r="AF479" s="1"/>
      <c r="AG479" s="1"/>
      <c r="AH479" s="1"/>
      <c r="AI479" s="1"/>
    </row>
    <row r="480" spans="3:35">
      <c r="C480" s="1"/>
      <c r="D480" s="1"/>
      <c r="E480" s="1"/>
      <c r="F480" s="95"/>
      <c r="G480" s="95"/>
      <c r="H480" s="95"/>
      <c r="I480" s="77"/>
      <c r="J480" s="77"/>
      <c r="K480" s="1"/>
      <c r="L480" s="1"/>
      <c r="M480" s="1"/>
      <c r="N480" s="77"/>
      <c r="O480" s="1"/>
      <c r="P480" s="1"/>
      <c r="Q480" s="1"/>
      <c r="R480" s="83"/>
      <c r="S480" s="1"/>
      <c r="T480" s="1"/>
      <c r="U480" s="1"/>
      <c r="V480" s="1"/>
      <c r="W480" s="1"/>
      <c r="X480" s="1"/>
      <c r="Y480" s="1"/>
      <c r="Z480" s="1"/>
      <c r="AA480" s="1"/>
      <c r="AB480" s="1"/>
      <c r="AC480" s="1"/>
      <c r="AD480" s="1"/>
      <c r="AE480" s="1"/>
      <c r="AF480" s="1"/>
      <c r="AG480" s="1"/>
      <c r="AH480" s="1"/>
      <c r="AI480" s="1"/>
    </row>
    <row r="481" spans="3:35">
      <c r="C481" s="1"/>
      <c r="D481" s="1"/>
      <c r="E481" s="1"/>
      <c r="F481" s="95"/>
      <c r="G481" s="95"/>
      <c r="H481" s="95"/>
      <c r="I481" s="77"/>
      <c r="J481" s="77"/>
      <c r="K481" s="1"/>
      <c r="L481" s="1"/>
      <c r="M481" s="1"/>
      <c r="N481" s="77"/>
      <c r="O481" s="1"/>
      <c r="P481" s="1"/>
      <c r="Q481" s="1"/>
      <c r="R481" s="83"/>
      <c r="S481" s="1"/>
      <c r="T481" s="1"/>
      <c r="U481" s="1"/>
      <c r="V481" s="1"/>
      <c r="W481" s="1"/>
      <c r="X481" s="1"/>
      <c r="Y481" s="1"/>
      <c r="Z481" s="1"/>
      <c r="AA481" s="1"/>
      <c r="AB481" s="1"/>
      <c r="AC481" s="1"/>
      <c r="AD481" s="1"/>
      <c r="AE481" s="1"/>
      <c r="AF481" s="1"/>
      <c r="AG481" s="1"/>
      <c r="AH481" s="1"/>
      <c r="AI481" s="1"/>
    </row>
    <row r="482" spans="3:35">
      <c r="C482" s="1"/>
      <c r="D482" s="1"/>
      <c r="E482" s="1"/>
      <c r="F482" s="95"/>
      <c r="G482" s="95"/>
      <c r="H482" s="95"/>
      <c r="I482" s="77"/>
      <c r="J482" s="77"/>
      <c r="K482" s="1"/>
      <c r="L482" s="1"/>
      <c r="M482" s="1"/>
      <c r="N482" s="77"/>
      <c r="O482" s="1"/>
      <c r="P482" s="1"/>
      <c r="Q482" s="1"/>
      <c r="R482" s="83"/>
      <c r="S482" s="1"/>
      <c r="T482" s="1"/>
      <c r="U482" s="1"/>
      <c r="V482" s="1"/>
      <c r="W482" s="1"/>
      <c r="X482" s="1"/>
      <c r="Y482" s="1"/>
      <c r="Z482" s="1"/>
      <c r="AA482" s="1"/>
      <c r="AB482" s="1"/>
      <c r="AC482" s="1"/>
      <c r="AD482" s="1"/>
      <c r="AE482" s="1"/>
      <c r="AF482" s="1"/>
      <c r="AG482" s="1"/>
      <c r="AH482" s="1"/>
      <c r="AI482" s="1"/>
    </row>
    <row r="483" spans="3:35">
      <c r="C483" s="1"/>
      <c r="D483" s="1"/>
      <c r="E483" s="1"/>
      <c r="F483" s="95"/>
      <c r="G483" s="95"/>
      <c r="H483" s="95"/>
      <c r="I483" s="77"/>
      <c r="J483" s="77"/>
      <c r="K483" s="1"/>
      <c r="L483" s="1"/>
      <c r="M483" s="1"/>
      <c r="N483" s="77"/>
      <c r="O483" s="1"/>
      <c r="P483" s="1"/>
      <c r="Q483" s="1"/>
      <c r="R483" s="83"/>
      <c r="S483" s="1"/>
      <c r="T483" s="1"/>
      <c r="U483" s="1"/>
      <c r="V483" s="1"/>
      <c r="W483" s="1"/>
      <c r="X483" s="1"/>
      <c r="Y483" s="1"/>
      <c r="Z483" s="1"/>
      <c r="AA483" s="1"/>
      <c r="AB483" s="1"/>
      <c r="AC483" s="1"/>
      <c r="AD483" s="1"/>
      <c r="AE483" s="1"/>
      <c r="AF483" s="1"/>
      <c r="AG483" s="1"/>
      <c r="AH483" s="1"/>
      <c r="AI483" s="1"/>
    </row>
    <row r="484" spans="3:35">
      <c r="C484" s="1"/>
      <c r="D484" s="1"/>
      <c r="E484" s="1"/>
      <c r="F484" s="95"/>
      <c r="G484" s="95"/>
      <c r="H484" s="95"/>
      <c r="I484" s="77"/>
      <c r="J484" s="77"/>
      <c r="K484" s="1"/>
      <c r="L484" s="1"/>
      <c r="M484" s="1"/>
      <c r="N484" s="77"/>
      <c r="O484" s="1"/>
      <c r="P484" s="1"/>
      <c r="Q484" s="1"/>
      <c r="R484" s="83"/>
      <c r="S484" s="1"/>
      <c r="T484" s="1"/>
      <c r="U484" s="1"/>
      <c r="V484" s="1"/>
      <c r="W484" s="1"/>
      <c r="X484" s="1"/>
      <c r="Y484" s="1"/>
      <c r="Z484" s="1"/>
      <c r="AA484" s="1"/>
      <c r="AB484" s="1"/>
      <c r="AC484" s="1"/>
      <c r="AD484" s="1"/>
      <c r="AE484" s="1"/>
      <c r="AF484" s="1"/>
      <c r="AG484" s="1"/>
      <c r="AH484" s="1"/>
      <c r="AI484" s="1"/>
    </row>
    <row r="485" spans="3:35">
      <c r="C485" s="1"/>
      <c r="D485" s="1"/>
      <c r="E485" s="1"/>
      <c r="F485" s="95"/>
      <c r="G485" s="95"/>
      <c r="H485" s="95"/>
      <c r="I485" s="77"/>
      <c r="J485" s="77"/>
      <c r="K485" s="1"/>
      <c r="L485" s="1"/>
      <c r="M485" s="1"/>
      <c r="N485" s="77"/>
      <c r="O485" s="1"/>
      <c r="P485" s="1"/>
      <c r="Q485" s="1"/>
      <c r="R485" s="83"/>
      <c r="S485" s="1"/>
      <c r="T485" s="1"/>
      <c r="U485" s="1"/>
      <c r="V485" s="1"/>
      <c r="W485" s="1"/>
      <c r="X485" s="1"/>
      <c r="Y485" s="1"/>
      <c r="Z485" s="1"/>
      <c r="AA485" s="1"/>
      <c r="AB485" s="1"/>
      <c r="AC485" s="1"/>
      <c r="AD485" s="1"/>
      <c r="AE485" s="1"/>
      <c r="AF485" s="1"/>
      <c r="AG485" s="1"/>
      <c r="AH485" s="1"/>
      <c r="AI485" s="1"/>
    </row>
    <row r="486" spans="3:35">
      <c r="C486" s="1"/>
      <c r="D486" s="1"/>
      <c r="E486" s="1"/>
      <c r="F486" s="95"/>
      <c r="G486" s="95"/>
      <c r="H486" s="95"/>
      <c r="I486" s="77"/>
      <c r="J486" s="77"/>
      <c r="K486" s="1"/>
      <c r="L486" s="1"/>
      <c r="M486" s="1"/>
      <c r="N486" s="77"/>
      <c r="O486" s="1"/>
      <c r="P486" s="1"/>
      <c r="Q486" s="1"/>
      <c r="R486" s="83"/>
      <c r="S486" s="1"/>
      <c r="T486" s="1"/>
      <c r="U486" s="1"/>
      <c r="V486" s="1"/>
      <c r="W486" s="1"/>
      <c r="X486" s="1"/>
      <c r="Y486" s="1"/>
      <c r="Z486" s="1"/>
      <c r="AA486" s="1"/>
      <c r="AB486" s="1"/>
      <c r="AC486" s="1"/>
      <c r="AD486" s="1"/>
      <c r="AE486" s="1"/>
      <c r="AF486" s="1"/>
      <c r="AG486" s="1"/>
      <c r="AH486" s="1"/>
      <c r="AI486" s="1"/>
    </row>
    <row r="487" spans="3:35">
      <c r="C487" s="1"/>
      <c r="D487" s="1"/>
      <c r="E487" s="1"/>
      <c r="F487" s="95"/>
      <c r="G487" s="95"/>
      <c r="H487" s="95"/>
      <c r="I487" s="77"/>
      <c r="J487" s="77"/>
      <c r="K487" s="1"/>
      <c r="L487" s="1"/>
      <c r="M487" s="1"/>
      <c r="N487" s="77"/>
      <c r="O487" s="1"/>
      <c r="P487" s="1"/>
      <c r="Q487" s="1"/>
      <c r="R487" s="83"/>
      <c r="S487" s="1"/>
      <c r="T487" s="1"/>
      <c r="U487" s="1"/>
      <c r="V487" s="1"/>
      <c r="W487" s="1"/>
      <c r="X487" s="1"/>
      <c r="Y487" s="1"/>
      <c r="Z487" s="1"/>
      <c r="AA487" s="1"/>
      <c r="AB487" s="1"/>
      <c r="AC487" s="1"/>
      <c r="AD487" s="1"/>
      <c r="AE487" s="1"/>
      <c r="AF487" s="1"/>
      <c r="AG487" s="1"/>
      <c r="AH487" s="1"/>
      <c r="AI487" s="1"/>
    </row>
    <row r="488" spans="3:35">
      <c r="C488" s="1"/>
      <c r="D488" s="1"/>
      <c r="E488" s="1"/>
      <c r="F488" s="95"/>
      <c r="G488" s="95"/>
      <c r="H488" s="95"/>
      <c r="I488" s="77"/>
      <c r="J488" s="77"/>
      <c r="K488" s="1"/>
      <c r="L488" s="1"/>
      <c r="M488" s="1"/>
      <c r="N488" s="77"/>
      <c r="O488" s="1"/>
      <c r="P488" s="1"/>
      <c r="Q488" s="1"/>
      <c r="R488" s="83"/>
      <c r="S488" s="1"/>
      <c r="T488" s="1"/>
      <c r="U488" s="1"/>
      <c r="V488" s="1"/>
      <c r="W488" s="1"/>
      <c r="X488" s="1"/>
      <c r="Y488" s="1"/>
      <c r="Z488" s="1"/>
      <c r="AA488" s="1"/>
      <c r="AB488" s="1"/>
      <c r="AC488" s="1"/>
      <c r="AD488" s="1"/>
      <c r="AE488" s="1"/>
      <c r="AF488" s="1"/>
      <c r="AG488" s="1"/>
      <c r="AH488" s="1"/>
      <c r="AI488" s="1"/>
    </row>
    <row r="489" spans="3:35">
      <c r="C489" s="1"/>
      <c r="D489" s="1"/>
      <c r="E489" s="1"/>
      <c r="F489" s="95"/>
      <c r="G489" s="95"/>
      <c r="H489" s="95"/>
      <c r="I489" s="77"/>
      <c r="J489" s="77"/>
      <c r="K489" s="1"/>
      <c r="L489" s="1"/>
      <c r="M489" s="1"/>
      <c r="N489" s="77"/>
      <c r="O489" s="1"/>
      <c r="P489" s="1"/>
      <c r="Q489" s="1"/>
      <c r="R489" s="83"/>
      <c r="S489" s="1"/>
      <c r="T489" s="1"/>
      <c r="U489" s="1"/>
      <c r="V489" s="1"/>
      <c r="W489" s="1"/>
      <c r="X489" s="1"/>
      <c r="Y489" s="1"/>
      <c r="Z489" s="1"/>
      <c r="AA489" s="1"/>
      <c r="AB489" s="1"/>
      <c r="AC489" s="1"/>
      <c r="AD489" s="1"/>
      <c r="AE489" s="1"/>
      <c r="AF489" s="1"/>
      <c r="AG489" s="1"/>
      <c r="AH489" s="1"/>
      <c r="AI489" s="1"/>
    </row>
    <row r="490" spans="3:35">
      <c r="C490" s="1"/>
      <c r="D490" s="1"/>
      <c r="E490" s="1"/>
      <c r="F490" s="95"/>
      <c r="G490" s="95"/>
      <c r="H490" s="95"/>
      <c r="I490" s="77"/>
      <c r="J490" s="77"/>
      <c r="K490" s="1"/>
      <c r="L490" s="1"/>
      <c r="M490" s="1"/>
      <c r="N490" s="77"/>
      <c r="O490" s="1"/>
      <c r="P490" s="1"/>
      <c r="Q490" s="1"/>
      <c r="R490" s="83"/>
      <c r="S490" s="1"/>
      <c r="T490" s="1"/>
      <c r="U490" s="1"/>
      <c r="V490" s="1"/>
      <c r="W490" s="1"/>
      <c r="X490" s="1"/>
      <c r="Y490" s="1"/>
      <c r="Z490" s="1"/>
      <c r="AA490" s="1"/>
      <c r="AB490" s="1"/>
      <c r="AC490" s="1"/>
      <c r="AD490" s="1"/>
      <c r="AE490" s="1"/>
      <c r="AF490" s="1"/>
      <c r="AG490" s="1"/>
      <c r="AH490" s="1"/>
      <c r="AI490" s="1"/>
    </row>
    <row r="491" spans="3:35">
      <c r="C491" s="1"/>
      <c r="D491" s="1"/>
      <c r="E491" s="1"/>
      <c r="F491" s="95"/>
      <c r="G491" s="95"/>
      <c r="H491" s="95"/>
      <c r="I491" s="77"/>
      <c r="J491" s="77"/>
      <c r="K491" s="1"/>
      <c r="L491" s="1"/>
      <c r="M491" s="1"/>
      <c r="N491" s="77"/>
      <c r="O491" s="1"/>
      <c r="P491" s="1"/>
      <c r="Q491" s="1"/>
      <c r="R491" s="83"/>
      <c r="S491" s="1"/>
      <c r="T491" s="1"/>
      <c r="U491" s="1"/>
      <c r="V491" s="1"/>
      <c r="W491" s="1"/>
      <c r="X491" s="1"/>
      <c r="Y491" s="1"/>
      <c r="Z491" s="1"/>
      <c r="AA491" s="1"/>
      <c r="AB491" s="1"/>
      <c r="AC491" s="1"/>
      <c r="AD491" s="1"/>
      <c r="AE491" s="1"/>
      <c r="AF491" s="1"/>
      <c r="AG491" s="1"/>
      <c r="AH491" s="1"/>
      <c r="AI491" s="1"/>
    </row>
    <row r="492" spans="3:35">
      <c r="C492" s="1"/>
      <c r="D492" s="1"/>
      <c r="E492" s="1"/>
      <c r="F492" s="95"/>
      <c r="G492" s="95"/>
      <c r="H492" s="95"/>
      <c r="I492" s="77"/>
      <c r="J492" s="77"/>
      <c r="K492" s="1"/>
      <c r="L492" s="1"/>
      <c r="M492" s="1"/>
      <c r="N492" s="77"/>
      <c r="O492" s="1"/>
      <c r="P492" s="1"/>
      <c r="Q492" s="1"/>
      <c r="R492" s="83"/>
      <c r="S492" s="1"/>
      <c r="T492" s="1"/>
      <c r="U492" s="1"/>
      <c r="V492" s="1"/>
      <c r="W492" s="1"/>
      <c r="X492" s="1"/>
      <c r="Y492" s="1"/>
      <c r="Z492" s="1"/>
      <c r="AA492" s="1"/>
      <c r="AB492" s="1"/>
      <c r="AC492" s="1"/>
      <c r="AD492" s="1"/>
      <c r="AE492" s="1"/>
      <c r="AF492" s="1"/>
      <c r="AG492" s="1"/>
      <c r="AH492" s="1"/>
      <c r="AI492" s="1"/>
    </row>
    <row r="493" spans="3:35">
      <c r="C493" s="1"/>
      <c r="D493" s="1"/>
      <c r="E493" s="1"/>
      <c r="F493" s="95"/>
      <c r="G493" s="95"/>
      <c r="H493" s="95"/>
      <c r="I493" s="77"/>
      <c r="J493" s="77"/>
      <c r="K493" s="1"/>
      <c r="L493" s="1"/>
      <c r="M493" s="1"/>
      <c r="N493" s="77"/>
      <c r="O493" s="1"/>
      <c r="P493" s="1"/>
      <c r="Q493" s="1"/>
      <c r="R493" s="83"/>
      <c r="S493" s="1"/>
      <c r="T493" s="1"/>
      <c r="U493" s="1"/>
      <c r="V493" s="1"/>
      <c r="W493" s="1"/>
      <c r="X493" s="1"/>
      <c r="Y493" s="1"/>
      <c r="Z493" s="1"/>
      <c r="AA493" s="1"/>
      <c r="AB493" s="1"/>
      <c r="AC493" s="1"/>
      <c r="AD493" s="1"/>
      <c r="AE493" s="1"/>
      <c r="AF493" s="1"/>
      <c r="AG493" s="1"/>
      <c r="AH493" s="1"/>
      <c r="AI493" s="1"/>
    </row>
    <row r="494" spans="3:35">
      <c r="C494" s="1"/>
      <c r="D494" s="1"/>
      <c r="E494" s="1"/>
      <c r="F494" s="95"/>
      <c r="G494" s="95"/>
      <c r="H494" s="95"/>
      <c r="I494" s="77"/>
      <c r="J494" s="77"/>
      <c r="K494" s="1"/>
      <c r="L494" s="1"/>
      <c r="M494" s="1"/>
      <c r="N494" s="77"/>
      <c r="O494" s="1"/>
      <c r="P494" s="1"/>
      <c r="Q494" s="1"/>
      <c r="R494" s="83"/>
      <c r="S494" s="1"/>
      <c r="T494" s="1"/>
      <c r="U494" s="1"/>
      <c r="V494" s="1"/>
      <c r="W494" s="1"/>
      <c r="X494" s="1"/>
      <c r="Y494" s="1"/>
      <c r="Z494" s="1"/>
      <c r="AA494" s="1"/>
      <c r="AB494" s="1"/>
      <c r="AC494" s="1"/>
      <c r="AD494" s="1"/>
      <c r="AE494" s="1"/>
      <c r="AF494" s="1"/>
      <c r="AG494" s="1"/>
      <c r="AH494" s="1"/>
      <c r="AI494" s="1"/>
    </row>
    <row r="495" spans="3:35">
      <c r="C495" s="1"/>
      <c r="D495" s="1"/>
      <c r="E495" s="1"/>
      <c r="F495" s="95"/>
      <c r="G495" s="95"/>
      <c r="H495" s="95"/>
      <c r="I495" s="77"/>
      <c r="J495" s="77"/>
      <c r="K495" s="1"/>
      <c r="L495" s="1"/>
      <c r="M495" s="1"/>
      <c r="N495" s="77"/>
      <c r="O495" s="1"/>
      <c r="P495" s="1"/>
      <c r="Q495" s="1"/>
      <c r="R495" s="83"/>
      <c r="S495" s="1"/>
      <c r="T495" s="1"/>
      <c r="U495" s="1"/>
      <c r="V495" s="1"/>
      <c r="W495" s="1"/>
      <c r="X495" s="1"/>
      <c r="Y495" s="1"/>
      <c r="Z495" s="1"/>
      <c r="AA495" s="1"/>
      <c r="AB495" s="1"/>
      <c r="AC495" s="1"/>
      <c r="AD495" s="1"/>
      <c r="AE495" s="1"/>
      <c r="AF495" s="1"/>
      <c r="AG495" s="1"/>
      <c r="AH495" s="1"/>
      <c r="AI495" s="1"/>
    </row>
    <row r="496" spans="3:35">
      <c r="C496" s="1"/>
      <c r="D496" s="1"/>
      <c r="E496" s="1"/>
      <c r="F496" s="95"/>
      <c r="G496" s="95"/>
      <c r="H496" s="95"/>
      <c r="I496" s="77"/>
      <c r="J496" s="77"/>
      <c r="K496" s="1"/>
      <c r="L496" s="1"/>
      <c r="M496" s="1"/>
      <c r="N496" s="77"/>
      <c r="O496" s="1"/>
      <c r="P496" s="1"/>
      <c r="Q496" s="1"/>
      <c r="R496" s="83"/>
      <c r="S496" s="1"/>
      <c r="T496" s="1"/>
      <c r="U496" s="1"/>
      <c r="V496" s="1"/>
      <c r="W496" s="1"/>
      <c r="X496" s="1"/>
      <c r="Y496" s="1"/>
      <c r="Z496" s="1"/>
      <c r="AA496" s="1"/>
      <c r="AB496" s="1"/>
      <c r="AC496" s="1"/>
      <c r="AD496" s="1"/>
      <c r="AE496" s="1"/>
      <c r="AF496" s="1"/>
      <c r="AG496" s="1"/>
      <c r="AH496" s="1"/>
      <c r="AI496" s="1"/>
    </row>
    <row r="497" spans="3:35">
      <c r="C497" s="1"/>
      <c r="D497" s="1"/>
      <c r="E497" s="1"/>
      <c r="F497" s="95"/>
      <c r="G497" s="95"/>
      <c r="H497" s="95"/>
      <c r="I497" s="77"/>
      <c r="J497" s="77"/>
      <c r="K497" s="1"/>
      <c r="L497" s="1"/>
      <c r="M497" s="1"/>
      <c r="N497" s="77"/>
      <c r="O497" s="1"/>
      <c r="P497" s="1"/>
      <c r="Q497" s="1"/>
      <c r="R497" s="83"/>
      <c r="S497" s="1"/>
      <c r="T497" s="1"/>
      <c r="U497" s="1"/>
      <c r="V497" s="1"/>
      <c r="W497" s="1"/>
      <c r="X497" s="1"/>
      <c r="Y497" s="1"/>
      <c r="Z497" s="1"/>
      <c r="AA497" s="1"/>
      <c r="AB497" s="1"/>
      <c r="AC497" s="1"/>
      <c r="AD497" s="1"/>
      <c r="AE497" s="1"/>
      <c r="AF497" s="1"/>
      <c r="AG497" s="1"/>
      <c r="AH497" s="1"/>
      <c r="AI497" s="1"/>
    </row>
    <row r="498" spans="3:35">
      <c r="C498" s="1"/>
      <c r="D498" s="1"/>
      <c r="E498" s="1"/>
      <c r="F498" s="95"/>
      <c r="G498" s="95"/>
      <c r="H498" s="95"/>
      <c r="I498" s="77"/>
      <c r="J498" s="77"/>
      <c r="K498" s="1"/>
      <c r="L498" s="1"/>
      <c r="M498" s="1"/>
      <c r="N498" s="77"/>
      <c r="O498" s="1"/>
      <c r="P498" s="1"/>
      <c r="Q498" s="1"/>
      <c r="R498" s="83"/>
      <c r="S498" s="1"/>
      <c r="T498" s="1"/>
      <c r="U498" s="1"/>
      <c r="V498" s="1"/>
      <c r="W498" s="1"/>
      <c r="X498" s="1"/>
      <c r="Y498" s="1"/>
      <c r="Z498" s="1"/>
      <c r="AA498" s="1"/>
      <c r="AB498" s="1"/>
      <c r="AC498" s="1"/>
      <c r="AD498" s="1"/>
      <c r="AE498" s="1"/>
      <c r="AF498" s="1"/>
      <c r="AG498" s="1"/>
      <c r="AH498" s="1"/>
      <c r="AI498" s="1"/>
    </row>
    <row r="499" spans="3:35">
      <c r="C499" s="1"/>
      <c r="D499" s="1"/>
      <c r="E499" s="1"/>
      <c r="F499" s="95"/>
      <c r="G499" s="95"/>
      <c r="H499" s="95"/>
      <c r="I499" s="77"/>
      <c r="J499" s="77"/>
      <c r="K499" s="1"/>
      <c r="L499" s="1"/>
      <c r="M499" s="1"/>
      <c r="N499" s="77"/>
      <c r="O499" s="1"/>
      <c r="P499" s="1"/>
      <c r="Q499" s="1"/>
      <c r="R499" s="83"/>
      <c r="S499" s="1"/>
      <c r="T499" s="1"/>
      <c r="U499" s="1"/>
      <c r="V499" s="1"/>
      <c r="W499" s="1"/>
      <c r="X499" s="1"/>
      <c r="Y499" s="1"/>
      <c r="Z499" s="1"/>
      <c r="AA499" s="1"/>
      <c r="AB499" s="1"/>
      <c r="AC499" s="1"/>
      <c r="AD499" s="1"/>
      <c r="AE499" s="1"/>
      <c r="AF499" s="1"/>
      <c r="AG499" s="1"/>
      <c r="AH499" s="1"/>
      <c r="AI499" s="1"/>
    </row>
    <row r="500" spans="3:35">
      <c r="C500" s="1"/>
      <c r="D500" s="1"/>
      <c r="E500" s="1"/>
      <c r="F500" s="95"/>
      <c r="G500" s="95"/>
      <c r="H500" s="95"/>
      <c r="I500" s="77"/>
      <c r="J500" s="77"/>
      <c r="K500" s="1"/>
      <c r="L500" s="1"/>
      <c r="M500" s="1"/>
      <c r="N500" s="77"/>
      <c r="O500" s="1"/>
      <c r="P500" s="1"/>
      <c r="Q500" s="1"/>
      <c r="R500" s="83"/>
      <c r="S500" s="1"/>
      <c r="T500" s="1"/>
      <c r="U500" s="1"/>
      <c r="V500" s="1"/>
      <c r="W500" s="1"/>
      <c r="X500" s="1"/>
      <c r="Y500" s="1"/>
      <c r="Z500" s="1"/>
      <c r="AA500" s="1"/>
      <c r="AB500" s="1"/>
      <c r="AC500" s="1"/>
      <c r="AD500" s="1"/>
      <c r="AE500" s="1"/>
      <c r="AF500" s="1"/>
      <c r="AG500" s="1"/>
      <c r="AH500" s="1"/>
      <c r="AI500" s="1"/>
    </row>
    <row r="501" spans="3:35">
      <c r="C501" s="1"/>
      <c r="D501" s="1"/>
      <c r="E501" s="1"/>
      <c r="F501" s="95"/>
      <c r="G501" s="95"/>
      <c r="H501" s="95"/>
      <c r="I501" s="77"/>
      <c r="J501" s="77"/>
      <c r="K501" s="1"/>
      <c r="L501" s="1"/>
      <c r="M501" s="1"/>
      <c r="N501" s="77"/>
      <c r="O501" s="1"/>
      <c r="P501" s="1"/>
      <c r="Q501" s="1"/>
      <c r="R501" s="83"/>
      <c r="S501" s="1"/>
      <c r="T501" s="1"/>
      <c r="U501" s="1"/>
      <c r="V501" s="1"/>
      <c r="W501" s="1"/>
      <c r="X501" s="1"/>
      <c r="Y501" s="1"/>
      <c r="Z501" s="1"/>
      <c r="AA501" s="1"/>
      <c r="AB501" s="1"/>
      <c r="AC501" s="1"/>
      <c r="AD501" s="1"/>
      <c r="AE501" s="1"/>
      <c r="AF501" s="1"/>
      <c r="AG501" s="1"/>
      <c r="AH501" s="1"/>
      <c r="AI501" s="1"/>
    </row>
    <row r="502" spans="3:35">
      <c r="C502" s="1"/>
      <c r="D502" s="1"/>
      <c r="E502" s="1"/>
      <c r="F502" s="95"/>
      <c r="G502" s="95"/>
      <c r="H502" s="95"/>
      <c r="I502" s="77"/>
      <c r="J502" s="77"/>
      <c r="K502" s="1"/>
      <c r="L502" s="1"/>
      <c r="M502" s="1"/>
      <c r="N502" s="77"/>
      <c r="O502" s="1"/>
      <c r="P502" s="1"/>
      <c r="Q502" s="1"/>
      <c r="R502" s="83"/>
      <c r="S502" s="1"/>
      <c r="T502" s="1"/>
      <c r="U502" s="1"/>
      <c r="V502" s="1"/>
      <c r="W502" s="1"/>
      <c r="X502" s="1"/>
      <c r="Y502" s="1"/>
      <c r="Z502" s="1"/>
      <c r="AA502" s="1"/>
      <c r="AB502" s="1"/>
      <c r="AC502" s="1"/>
      <c r="AD502" s="1"/>
      <c r="AE502" s="1"/>
      <c r="AF502" s="1"/>
      <c r="AG502" s="1"/>
      <c r="AH502" s="1"/>
      <c r="AI502" s="1"/>
    </row>
    <row r="503" spans="3:35">
      <c r="C503" s="1"/>
      <c r="D503" s="1"/>
      <c r="E503" s="1"/>
      <c r="F503" s="95"/>
      <c r="G503" s="95"/>
      <c r="H503" s="95"/>
      <c r="I503" s="77"/>
      <c r="J503" s="77"/>
      <c r="K503" s="1"/>
      <c r="L503" s="1"/>
      <c r="M503" s="1"/>
      <c r="N503" s="77"/>
      <c r="O503" s="1"/>
      <c r="P503" s="1"/>
      <c r="Q503" s="1"/>
      <c r="R503" s="83"/>
      <c r="S503" s="1"/>
      <c r="T503" s="1"/>
      <c r="U503" s="1"/>
      <c r="V503" s="1"/>
      <c r="W503" s="1"/>
      <c r="X503" s="1"/>
      <c r="Y503" s="1"/>
      <c r="Z503" s="1"/>
      <c r="AA503" s="1"/>
      <c r="AB503" s="1"/>
      <c r="AC503" s="1"/>
      <c r="AD503" s="1"/>
      <c r="AE503" s="1"/>
      <c r="AF503" s="1"/>
      <c r="AG503" s="1"/>
      <c r="AH503" s="1"/>
      <c r="AI503" s="1"/>
    </row>
    <row r="504" spans="3:35">
      <c r="C504" s="1"/>
      <c r="D504" s="1"/>
      <c r="E504" s="1"/>
      <c r="F504" s="95"/>
      <c r="G504" s="95"/>
      <c r="H504" s="95"/>
      <c r="I504" s="77"/>
      <c r="J504" s="77"/>
      <c r="K504" s="1"/>
      <c r="L504" s="1"/>
      <c r="M504" s="1"/>
      <c r="N504" s="77"/>
      <c r="O504" s="1"/>
      <c r="P504" s="1"/>
      <c r="Q504" s="1"/>
      <c r="R504" s="83"/>
      <c r="S504" s="1"/>
      <c r="T504" s="1"/>
      <c r="U504" s="1"/>
      <c r="V504" s="1"/>
      <c r="W504" s="1"/>
      <c r="X504" s="1"/>
      <c r="Y504" s="1"/>
      <c r="Z504" s="1"/>
      <c r="AA504" s="1"/>
      <c r="AB504" s="1"/>
      <c r="AC504" s="1"/>
      <c r="AD504" s="1"/>
      <c r="AE504" s="1"/>
      <c r="AF504" s="1"/>
      <c r="AG504" s="1"/>
      <c r="AH504" s="1"/>
      <c r="AI504" s="1"/>
    </row>
    <row r="505" spans="3:35">
      <c r="C505" s="1"/>
      <c r="D505" s="1"/>
      <c r="E505" s="1"/>
      <c r="F505" s="95"/>
      <c r="G505" s="95"/>
      <c r="H505" s="95"/>
      <c r="I505" s="77"/>
      <c r="J505" s="77"/>
      <c r="K505" s="1"/>
      <c r="L505" s="1"/>
      <c r="M505" s="1"/>
      <c r="N505" s="77"/>
      <c r="O505" s="1"/>
      <c r="P505" s="1"/>
      <c r="Q505" s="1"/>
      <c r="R505" s="83"/>
      <c r="S505" s="1"/>
      <c r="T505" s="1"/>
      <c r="U505" s="1"/>
      <c r="V505" s="1"/>
      <c r="W505" s="1"/>
      <c r="X505" s="1"/>
      <c r="Y505" s="1"/>
      <c r="Z505" s="1"/>
      <c r="AA505" s="1"/>
      <c r="AB505" s="1"/>
      <c r="AC505" s="1"/>
      <c r="AD505" s="1"/>
      <c r="AE505" s="1"/>
      <c r="AF505" s="1"/>
      <c r="AG505" s="1"/>
      <c r="AH505" s="1"/>
      <c r="AI505" s="1"/>
    </row>
    <row r="506" spans="3:35">
      <c r="C506" s="1"/>
      <c r="D506" s="1"/>
      <c r="E506" s="1"/>
      <c r="F506" s="95"/>
      <c r="G506" s="95"/>
      <c r="H506" s="95"/>
      <c r="I506" s="77"/>
      <c r="J506" s="77"/>
      <c r="K506" s="1"/>
      <c r="L506" s="1"/>
      <c r="M506" s="1"/>
      <c r="N506" s="77"/>
      <c r="O506" s="1"/>
      <c r="P506" s="1"/>
      <c r="Q506" s="1"/>
      <c r="R506" s="83"/>
      <c r="S506" s="1"/>
      <c r="T506" s="1"/>
      <c r="U506" s="1"/>
      <c r="V506" s="1"/>
      <c r="W506" s="1"/>
      <c r="X506" s="1"/>
      <c r="Y506" s="1"/>
      <c r="Z506" s="1"/>
      <c r="AA506" s="1"/>
      <c r="AB506" s="1"/>
      <c r="AC506" s="1"/>
      <c r="AD506" s="1"/>
      <c r="AE506" s="1"/>
      <c r="AF506" s="1"/>
      <c r="AG506" s="1"/>
      <c r="AH506" s="1"/>
      <c r="AI506" s="1"/>
    </row>
    <row r="507" spans="3:35">
      <c r="C507" s="1"/>
      <c r="D507" s="1"/>
      <c r="E507" s="1"/>
      <c r="F507" s="95"/>
      <c r="G507" s="95"/>
      <c r="H507" s="95"/>
      <c r="I507" s="77"/>
      <c r="J507" s="77"/>
      <c r="K507" s="1"/>
      <c r="L507" s="1"/>
      <c r="M507" s="1"/>
      <c r="N507" s="77"/>
      <c r="O507" s="1"/>
      <c r="P507" s="1"/>
      <c r="Q507" s="1"/>
      <c r="R507" s="83"/>
      <c r="S507" s="1"/>
      <c r="T507" s="1"/>
      <c r="U507" s="1"/>
      <c r="V507" s="1"/>
      <c r="W507" s="1"/>
      <c r="X507" s="1"/>
      <c r="Y507" s="1"/>
      <c r="Z507" s="1"/>
      <c r="AA507" s="1"/>
      <c r="AB507" s="1"/>
      <c r="AC507" s="1"/>
      <c r="AD507" s="1"/>
      <c r="AE507" s="1"/>
      <c r="AF507" s="1"/>
      <c r="AG507" s="1"/>
      <c r="AH507" s="1"/>
      <c r="AI507" s="1"/>
    </row>
    <row r="508" spans="3:35">
      <c r="C508" s="1"/>
      <c r="D508" s="1"/>
      <c r="E508" s="1"/>
      <c r="F508" s="95"/>
      <c r="G508" s="95"/>
      <c r="H508" s="95"/>
      <c r="I508" s="77"/>
      <c r="J508" s="77"/>
      <c r="K508" s="1"/>
      <c r="L508" s="1"/>
      <c r="M508" s="1"/>
      <c r="N508" s="77"/>
      <c r="O508" s="1"/>
      <c r="P508" s="1"/>
      <c r="Q508" s="1"/>
      <c r="R508" s="83"/>
      <c r="S508" s="1"/>
      <c r="T508" s="1"/>
      <c r="U508" s="1"/>
      <c r="V508" s="1"/>
      <c r="W508" s="1"/>
      <c r="X508" s="1"/>
      <c r="Y508" s="1"/>
      <c r="Z508" s="1"/>
      <c r="AA508" s="1"/>
      <c r="AB508" s="1"/>
      <c r="AC508" s="1"/>
      <c r="AD508" s="1"/>
      <c r="AE508" s="1"/>
      <c r="AF508" s="1"/>
      <c r="AG508" s="1"/>
      <c r="AH508" s="1"/>
      <c r="AI508" s="1"/>
    </row>
    <row r="509" spans="3:35">
      <c r="C509" s="1"/>
      <c r="D509" s="1"/>
      <c r="E509" s="1"/>
      <c r="F509" s="95"/>
      <c r="G509" s="95"/>
      <c r="H509" s="95"/>
      <c r="I509" s="77"/>
      <c r="J509" s="77"/>
      <c r="K509" s="1"/>
      <c r="L509" s="1"/>
      <c r="M509" s="1"/>
      <c r="N509" s="77"/>
      <c r="O509" s="1"/>
      <c r="P509" s="1"/>
      <c r="Q509" s="1"/>
      <c r="R509" s="83"/>
      <c r="S509" s="1"/>
      <c r="T509" s="1"/>
      <c r="U509" s="1"/>
      <c r="V509" s="1"/>
      <c r="W509" s="1"/>
      <c r="X509" s="1"/>
      <c r="Y509" s="1"/>
      <c r="Z509" s="1"/>
      <c r="AA509" s="1"/>
      <c r="AB509" s="1"/>
      <c r="AC509" s="1"/>
      <c r="AD509" s="1"/>
      <c r="AE509" s="1"/>
      <c r="AF509" s="1"/>
      <c r="AG509" s="1"/>
      <c r="AH509" s="1"/>
      <c r="AI509" s="1"/>
    </row>
    <row r="510" spans="3:35">
      <c r="C510" s="1"/>
      <c r="D510" s="1"/>
      <c r="E510" s="1"/>
      <c r="F510" s="95"/>
      <c r="G510" s="95"/>
      <c r="H510" s="95"/>
      <c r="I510" s="77"/>
      <c r="J510" s="77"/>
      <c r="K510" s="1"/>
      <c r="L510" s="1"/>
      <c r="M510" s="1"/>
      <c r="N510" s="77"/>
      <c r="O510" s="1"/>
      <c r="P510" s="1"/>
      <c r="Q510" s="1"/>
      <c r="R510" s="83"/>
      <c r="S510" s="1"/>
      <c r="T510" s="1"/>
      <c r="U510" s="1"/>
      <c r="V510" s="1"/>
      <c r="W510" s="1"/>
      <c r="X510" s="1"/>
      <c r="Y510" s="1"/>
      <c r="Z510" s="1"/>
      <c r="AA510" s="1"/>
      <c r="AB510" s="1"/>
      <c r="AC510" s="1"/>
      <c r="AD510" s="1"/>
      <c r="AE510" s="1"/>
      <c r="AF510" s="1"/>
      <c r="AG510" s="1"/>
      <c r="AH510" s="1"/>
      <c r="AI510" s="1"/>
    </row>
    <row r="511" spans="3:35">
      <c r="C511" s="1"/>
      <c r="D511" s="1"/>
      <c r="E511" s="1"/>
      <c r="F511" s="95"/>
      <c r="G511" s="95"/>
      <c r="H511" s="95"/>
      <c r="I511" s="77"/>
      <c r="J511" s="77"/>
      <c r="K511" s="1"/>
      <c r="L511" s="1"/>
      <c r="M511" s="1"/>
      <c r="N511" s="77"/>
      <c r="O511" s="1"/>
      <c r="P511" s="1"/>
      <c r="Q511" s="1"/>
      <c r="R511" s="83"/>
      <c r="S511" s="1"/>
      <c r="T511" s="1"/>
      <c r="U511" s="1"/>
      <c r="V511" s="1"/>
      <c r="W511" s="1"/>
      <c r="X511" s="1"/>
      <c r="Y511" s="1"/>
      <c r="Z511" s="1"/>
      <c r="AA511" s="1"/>
      <c r="AB511" s="1"/>
      <c r="AC511" s="1"/>
      <c r="AD511" s="1"/>
      <c r="AE511" s="1"/>
      <c r="AF511" s="1"/>
      <c r="AG511" s="1"/>
      <c r="AH511" s="1"/>
      <c r="AI511" s="1"/>
    </row>
    <row r="512" spans="3:35">
      <c r="C512" s="1"/>
      <c r="D512" s="1"/>
      <c r="E512" s="1"/>
      <c r="F512" s="95"/>
      <c r="G512" s="95"/>
      <c r="H512" s="95"/>
      <c r="I512" s="77"/>
      <c r="J512" s="77"/>
      <c r="K512" s="1"/>
      <c r="L512" s="1"/>
      <c r="M512" s="1"/>
      <c r="N512" s="77"/>
      <c r="O512" s="1"/>
      <c r="P512" s="1"/>
      <c r="Q512" s="1"/>
      <c r="R512" s="83"/>
      <c r="S512" s="1"/>
      <c r="T512" s="1"/>
      <c r="U512" s="1"/>
      <c r="V512" s="1"/>
      <c r="W512" s="1"/>
      <c r="X512" s="1"/>
      <c r="Y512" s="1"/>
      <c r="Z512" s="1"/>
      <c r="AA512" s="1"/>
      <c r="AB512" s="1"/>
      <c r="AC512" s="1"/>
      <c r="AD512" s="1"/>
      <c r="AE512" s="1"/>
      <c r="AF512" s="1"/>
      <c r="AG512" s="1"/>
      <c r="AH512" s="1"/>
      <c r="AI512" s="1"/>
    </row>
    <row r="513" spans="3:35">
      <c r="C513" s="1"/>
      <c r="D513" s="1"/>
      <c r="E513" s="1"/>
      <c r="F513" s="95"/>
      <c r="G513" s="95"/>
      <c r="H513" s="95"/>
      <c r="I513" s="77"/>
      <c r="J513" s="77"/>
      <c r="K513" s="1"/>
      <c r="L513" s="1"/>
      <c r="M513" s="1"/>
      <c r="N513" s="77"/>
      <c r="O513" s="1"/>
      <c r="P513" s="1"/>
      <c r="Q513" s="1"/>
      <c r="R513" s="83"/>
      <c r="S513" s="1"/>
      <c r="T513" s="1"/>
      <c r="U513" s="1"/>
      <c r="V513" s="1"/>
      <c r="W513" s="1"/>
      <c r="X513" s="1"/>
      <c r="Y513" s="1"/>
      <c r="Z513" s="1"/>
      <c r="AA513" s="1"/>
      <c r="AB513" s="1"/>
      <c r="AC513" s="1"/>
      <c r="AD513" s="1"/>
      <c r="AE513" s="1"/>
      <c r="AF513" s="1"/>
      <c r="AG513" s="1"/>
      <c r="AH513" s="1"/>
      <c r="AI513" s="1"/>
    </row>
    <row r="514" spans="3:35">
      <c r="C514" s="1"/>
      <c r="D514" s="1"/>
      <c r="E514" s="1"/>
      <c r="F514" s="95"/>
      <c r="G514" s="95"/>
      <c r="H514" s="95"/>
      <c r="I514" s="77"/>
      <c r="J514" s="77"/>
      <c r="K514" s="1"/>
      <c r="L514" s="1"/>
      <c r="M514" s="1"/>
      <c r="N514" s="77"/>
      <c r="O514" s="1"/>
      <c r="P514" s="1"/>
      <c r="Q514" s="1"/>
      <c r="R514" s="83"/>
      <c r="S514" s="1"/>
      <c r="T514" s="1"/>
      <c r="U514" s="1"/>
      <c r="V514" s="1"/>
      <c r="W514" s="1"/>
      <c r="X514" s="1"/>
      <c r="Y514" s="1"/>
      <c r="Z514" s="1"/>
      <c r="AA514" s="1"/>
      <c r="AB514" s="1"/>
      <c r="AC514" s="1"/>
      <c r="AD514" s="1"/>
      <c r="AE514" s="1"/>
      <c r="AF514" s="1"/>
      <c r="AG514" s="1"/>
      <c r="AH514" s="1"/>
      <c r="AI514" s="1"/>
    </row>
    <row r="515" spans="3:35">
      <c r="C515" s="1"/>
      <c r="D515" s="1"/>
      <c r="E515" s="1"/>
      <c r="F515" s="95"/>
      <c r="G515" s="95"/>
      <c r="H515" s="95"/>
      <c r="I515" s="77"/>
      <c r="J515" s="77"/>
      <c r="K515" s="1"/>
      <c r="L515" s="1"/>
      <c r="M515" s="1"/>
      <c r="N515" s="77"/>
      <c r="O515" s="1"/>
      <c r="P515" s="1"/>
      <c r="Q515" s="1"/>
      <c r="R515" s="83"/>
      <c r="S515" s="1"/>
      <c r="T515" s="1"/>
      <c r="U515" s="1"/>
      <c r="V515" s="1"/>
      <c r="W515" s="1"/>
      <c r="X515" s="1"/>
      <c r="Y515" s="1"/>
      <c r="Z515" s="1"/>
      <c r="AA515" s="1"/>
      <c r="AB515" s="1"/>
      <c r="AC515" s="1"/>
      <c r="AD515" s="1"/>
      <c r="AE515" s="1"/>
      <c r="AF515" s="1"/>
      <c r="AG515" s="1"/>
      <c r="AH515" s="1"/>
      <c r="AI515" s="1"/>
    </row>
    <row r="516" spans="3:35">
      <c r="C516" s="1"/>
      <c r="D516" s="1"/>
      <c r="E516" s="1"/>
      <c r="F516" s="95"/>
      <c r="G516" s="95"/>
      <c r="H516" s="95"/>
      <c r="I516" s="77"/>
      <c r="J516" s="77"/>
      <c r="K516" s="1"/>
      <c r="L516" s="1"/>
      <c r="M516" s="1"/>
      <c r="N516" s="77"/>
      <c r="O516" s="1"/>
      <c r="P516" s="1"/>
      <c r="Q516" s="1"/>
      <c r="R516" s="83"/>
      <c r="S516" s="1"/>
      <c r="T516" s="1"/>
      <c r="U516" s="1"/>
      <c r="V516" s="1"/>
      <c r="W516" s="1"/>
      <c r="X516" s="1"/>
      <c r="Y516" s="1"/>
      <c r="Z516" s="1"/>
      <c r="AA516" s="1"/>
      <c r="AB516" s="1"/>
      <c r="AC516" s="1"/>
      <c r="AD516" s="1"/>
      <c r="AE516" s="1"/>
      <c r="AF516" s="1"/>
      <c r="AG516" s="1"/>
      <c r="AH516" s="1"/>
      <c r="AI516" s="1"/>
    </row>
    <row r="517" spans="3:35">
      <c r="C517" s="1"/>
      <c r="D517" s="1"/>
      <c r="E517" s="1"/>
      <c r="F517" s="95"/>
      <c r="G517" s="95"/>
      <c r="H517" s="95"/>
      <c r="I517" s="77"/>
      <c r="J517" s="77"/>
      <c r="K517" s="1"/>
      <c r="L517" s="1"/>
      <c r="M517" s="1"/>
      <c r="N517" s="77"/>
      <c r="O517" s="1"/>
      <c r="P517" s="1"/>
      <c r="Q517" s="1"/>
      <c r="R517" s="83"/>
      <c r="S517" s="1"/>
      <c r="T517" s="1"/>
      <c r="U517" s="1"/>
      <c r="V517" s="1"/>
      <c r="W517" s="1"/>
      <c r="X517" s="1"/>
      <c r="Y517" s="1"/>
      <c r="Z517" s="1"/>
      <c r="AA517" s="1"/>
      <c r="AB517" s="1"/>
      <c r="AC517" s="1"/>
      <c r="AD517" s="1"/>
      <c r="AE517" s="1"/>
      <c r="AF517" s="1"/>
      <c r="AG517" s="1"/>
      <c r="AH517" s="1"/>
      <c r="AI517" s="1"/>
    </row>
    <row r="518" spans="3:35">
      <c r="C518" s="1"/>
      <c r="D518" s="1"/>
      <c r="E518" s="1"/>
      <c r="F518" s="95"/>
      <c r="G518" s="95"/>
      <c r="H518" s="95"/>
      <c r="I518" s="77"/>
      <c r="J518" s="77"/>
      <c r="K518" s="1"/>
      <c r="L518" s="1"/>
      <c r="M518" s="1"/>
      <c r="N518" s="77"/>
      <c r="O518" s="1"/>
      <c r="P518" s="1"/>
      <c r="Q518" s="1"/>
      <c r="R518" s="83"/>
      <c r="S518" s="1"/>
      <c r="T518" s="1"/>
      <c r="U518" s="1"/>
      <c r="V518" s="1"/>
      <c r="W518" s="1"/>
      <c r="X518" s="1"/>
      <c r="Y518" s="1"/>
      <c r="Z518" s="1"/>
      <c r="AA518" s="1"/>
      <c r="AB518" s="1"/>
      <c r="AC518" s="1"/>
      <c r="AD518" s="1"/>
      <c r="AE518" s="1"/>
      <c r="AF518" s="1"/>
      <c r="AG518" s="1"/>
      <c r="AH518" s="1"/>
      <c r="AI518" s="1"/>
    </row>
    <row r="519" spans="3:35">
      <c r="C519" s="1"/>
      <c r="D519" s="1"/>
      <c r="E519" s="1"/>
      <c r="F519" s="95"/>
      <c r="G519" s="95"/>
      <c r="H519" s="95"/>
      <c r="I519" s="77"/>
      <c r="J519" s="77"/>
      <c r="K519" s="1"/>
      <c r="L519" s="1"/>
      <c r="M519" s="1"/>
      <c r="N519" s="77"/>
      <c r="O519" s="1"/>
      <c r="P519" s="1"/>
      <c r="Q519" s="1"/>
      <c r="R519" s="83"/>
      <c r="S519" s="1"/>
      <c r="T519" s="1"/>
      <c r="U519" s="1"/>
      <c r="V519" s="1"/>
      <c r="W519" s="1"/>
      <c r="X519" s="1"/>
      <c r="Y519" s="1"/>
      <c r="Z519" s="1"/>
      <c r="AA519" s="1"/>
      <c r="AB519" s="1"/>
      <c r="AC519" s="1"/>
      <c r="AD519" s="1"/>
      <c r="AE519" s="1"/>
      <c r="AF519" s="1"/>
      <c r="AG519" s="1"/>
      <c r="AH519" s="1"/>
      <c r="AI519" s="1"/>
    </row>
    <row r="520" spans="3:35">
      <c r="C520" s="1"/>
      <c r="D520" s="1"/>
      <c r="E520" s="1"/>
      <c r="F520" s="95"/>
      <c r="G520" s="95"/>
      <c r="H520" s="95"/>
      <c r="I520" s="77"/>
      <c r="J520" s="77"/>
      <c r="K520" s="1"/>
      <c r="L520" s="1"/>
      <c r="M520" s="1"/>
      <c r="N520" s="77"/>
      <c r="O520" s="1"/>
      <c r="P520" s="1"/>
      <c r="Q520" s="1"/>
      <c r="R520" s="83"/>
      <c r="S520" s="1"/>
      <c r="T520" s="1"/>
      <c r="U520" s="1"/>
      <c r="V520" s="1"/>
      <c r="W520" s="1"/>
      <c r="X520" s="1"/>
      <c r="Y520" s="1"/>
      <c r="Z520" s="1"/>
      <c r="AA520" s="1"/>
      <c r="AB520" s="1"/>
      <c r="AC520" s="1"/>
      <c r="AD520" s="1"/>
      <c r="AE520" s="1"/>
      <c r="AF520" s="1"/>
      <c r="AG520" s="1"/>
      <c r="AH520" s="1"/>
      <c r="AI520" s="1"/>
    </row>
    <row r="521" spans="3:35">
      <c r="C521" s="1"/>
      <c r="D521" s="1"/>
      <c r="E521" s="1"/>
      <c r="F521" s="95"/>
      <c r="G521" s="95"/>
      <c r="H521" s="95"/>
      <c r="I521" s="77"/>
      <c r="J521" s="77"/>
      <c r="K521" s="1"/>
      <c r="L521" s="1"/>
      <c r="M521" s="1"/>
      <c r="N521" s="77"/>
      <c r="O521" s="1"/>
      <c r="P521" s="1"/>
      <c r="Q521" s="1"/>
      <c r="R521" s="83"/>
      <c r="S521" s="1"/>
      <c r="T521" s="1"/>
      <c r="U521" s="1"/>
      <c r="V521" s="1"/>
      <c r="W521" s="1"/>
      <c r="X521" s="1"/>
      <c r="Y521" s="1"/>
      <c r="Z521" s="1"/>
      <c r="AA521" s="1"/>
      <c r="AB521" s="1"/>
      <c r="AC521" s="1"/>
      <c r="AD521" s="1"/>
      <c r="AE521" s="1"/>
      <c r="AF521" s="1"/>
      <c r="AG521" s="1"/>
      <c r="AH521" s="1"/>
      <c r="AI521" s="1"/>
    </row>
    <row r="522" spans="3:35">
      <c r="C522" s="1"/>
      <c r="D522" s="1"/>
      <c r="E522" s="1"/>
      <c r="F522" s="95"/>
      <c r="G522" s="95"/>
      <c r="H522" s="95"/>
      <c r="I522" s="77"/>
      <c r="J522" s="77"/>
      <c r="K522" s="1"/>
      <c r="L522" s="1"/>
      <c r="M522" s="1"/>
      <c r="N522" s="77"/>
      <c r="O522" s="1"/>
      <c r="P522" s="1"/>
      <c r="Q522" s="1"/>
      <c r="R522" s="83"/>
      <c r="S522" s="1"/>
      <c r="T522" s="1"/>
      <c r="U522" s="1"/>
      <c r="V522" s="1"/>
      <c r="W522" s="1"/>
      <c r="X522" s="1"/>
      <c r="Y522" s="1"/>
      <c r="Z522" s="1"/>
      <c r="AA522" s="1"/>
      <c r="AB522" s="1"/>
      <c r="AC522" s="1"/>
      <c r="AD522" s="1"/>
      <c r="AE522" s="1"/>
      <c r="AF522" s="1"/>
      <c r="AG522" s="1"/>
      <c r="AH522" s="1"/>
      <c r="AI522" s="1"/>
    </row>
    <row r="523" spans="3:35">
      <c r="C523" s="1"/>
      <c r="D523" s="1"/>
      <c r="E523" s="1"/>
      <c r="F523" s="95"/>
      <c r="G523" s="95"/>
      <c r="H523" s="95"/>
      <c r="I523" s="77"/>
      <c r="J523" s="77"/>
      <c r="K523" s="1"/>
      <c r="L523" s="1"/>
      <c r="M523" s="1"/>
      <c r="N523" s="77"/>
      <c r="O523" s="1"/>
      <c r="P523" s="1"/>
      <c r="Q523" s="1"/>
      <c r="R523" s="83"/>
      <c r="S523" s="1"/>
      <c r="T523" s="1"/>
      <c r="U523" s="1"/>
      <c r="V523" s="1"/>
      <c r="W523" s="1"/>
      <c r="X523" s="1"/>
      <c r="Y523" s="1"/>
      <c r="Z523" s="1"/>
      <c r="AA523" s="1"/>
      <c r="AB523" s="1"/>
      <c r="AC523" s="1"/>
      <c r="AD523" s="1"/>
      <c r="AE523" s="1"/>
      <c r="AF523" s="1"/>
      <c r="AG523" s="1"/>
      <c r="AH523" s="1"/>
      <c r="AI523" s="1"/>
    </row>
    <row r="524" spans="3:35">
      <c r="C524" s="1"/>
      <c r="D524" s="1"/>
      <c r="E524" s="1"/>
      <c r="F524" s="95"/>
      <c r="G524" s="95"/>
      <c r="H524" s="95"/>
      <c r="I524" s="77"/>
      <c r="J524" s="77"/>
      <c r="K524" s="1"/>
      <c r="L524" s="1"/>
      <c r="M524" s="1"/>
      <c r="N524" s="77"/>
      <c r="O524" s="1"/>
      <c r="P524" s="1"/>
      <c r="Q524" s="1"/>
      <c r="R524" s="83"/>
      <c r="S524" s="1"/>
      <c r="T524" s="1"/>
      <c r="U524" s="1"/>
      <c r="V524" s="1"/>
      <c r="W524" s="1"/>
      <c r="X524" s="1"/>
      <c r="Y524" s="1"/>
      <c r="Z524" s="1"/>
      <c r="AA524" s="1"/>
      <c r="AB524" s="1"/>
      <c r="AC524" s="1"/>
      <c r="AD524" s="1"/>
      <c r="AE524" s="1"/>
      <c r="AF524" s="1"/>
      <c r="AG524" s="1"/>
      <c r="AH524" s="1"/>
      <c r="AI524" s="1"/>
    </row>
    <row r="525" spans="3:35">
      <c r="C525" s="1"/>
      <c r="D525" s="1"/>
      <c r="E525" s="1"/>
      <c r="F525" s="95"/>
      <c r="G525" s="95"/>
      <c r="H525" s="95"/>
      <c r="I525" s="77"/>
      <c r="J525" s="77"/>
      <c r="K525" s="1"/>
      <c r="L525" s="1"/>
      <c r="M525" s="1"/>
      <c r="N525" s="77"/>
      <c r="O525" s="1"/>
      <c r="P525" s="1"/>
      <c r="Q525" s="1"/>
      <c r="R525" s="83"/>
      <c r="S525" s="1"/>
      <c r="T525" s="1"/>
      <c r="U525" s="1"/>
      <c r="V525" s="1"/>
      <c r="W525" s="1"/>
      <c r="X525" s="1"/>
      <c r="Y525" s="1"/>
      <c r="Z525" s="1"/>
      <c r="AA525" s="1"/>
      <c r="AB525" s="1"/>
      <c r="AC525" s="1"/>
      <c r="AD525" s="1"/>
      <c r="AE525" s="1"/>
      <c r="AF525" s="1"/>
      <c r="AG525" s="1"/>
      <c r="AH525" s="1"/>
      <c r="AI525" s="1"/>
    </row>
    <row r="526" spans="3:35">
      <c r="C526" s="1"/>
      <c r="D526" s="1"/>
      <c r="E526" s="1"/>
      <c r="F526" s="95"/>
      <c r="G526" s="95"/>
      <c r="H526" s="95"/>
      <c r="I526" s="77"/>
      <c r="J526" s="77"/>
      <c r="K526" s="1"/>
      <c r="L526" s="1"/>
      <c r="M526" s="1"/>
      <c r="N526" s="77"/>
      <c r="O526" s="1"/>
      <c r="P526" s="1"/>
      <c r="Q526" s="1"/>
      <c r="R526" s="83"/>
      <c r="S526" s="1"/>
      <c r="T526" s="1"/>
      <c r="U526" s="1"/>
      <c r="V526" s="1"/>
      <c r="W526" s="1"/>
      <c r="X526" s="1"/>
      <c r="Y526" s="1"/>
      <c r="Z526" s="1"/>
      <c r="AA526" s="1"/>
      <c r="AB526" s="1"/>
      <c r="AC526" s="1"/>
      <c r="AD526" s="1"/>
      <c r="AE526" s="1"/>
      <c r="AF526" s="1"/>
      <c r="AG526" s="1"/>
      <c r="AH526" s="1"/>
      <c r="AI526" s="1"/>
    </row>
    <row r="527" spans="3:35">
      <c r="C527" s="1"/>
      <c r="D527" s="1"/>
      <c r="E527" s="1"/>
      <c r="F527" s="95"/>
      <c r="G527" s="95"/>
      <c r="H527" s="95"/>
      <c r="I527" s="77"/>
      <c r="J527" s="77"/>
      <c r="K527" s="1"/>
      <c r="L527" s="1"/>
      <c r="M527" s="1"/>
      <c r="N527" s="77"/>
      <c r="O527" s="1"/>
      <c r="P527" s="1"/>
      <c r="Q527" s="1"/>
      <c r="R527" s="83"/>
      <c r="S527" s="1"/>
      <c r="T527" s="1"/>
      <c r="U527" s="1"/>
      <c r="V527" s="1"/>
      <c r="W527" s="1"/>
      <c r="X527" s="1"/>
      <c r="Y527" s="1"/>
      <c r="Z527" s="1"/>
      <c r="AA527" s="1"/>
      <c r="AB527" s="1"/>
      <c r="AC527" s="1"/>
      <c r="AD527" s="1"/>
      <c r="AE527" s="1"/>
      <c r="AF527" s="1"/>
      <c r="AG527" s="1"/>
      <c r="AH527" s="1"/>
      <c r="AI527" s="1"/>
    </row>
    <row r="528" spans="3:35">
      <c r="C528" s="1"/>
      <c r="D528" s="1"/>
      <c r="E528" s="1"/>
      <c r="F528" s="95"/>
      <c r="G528" s="95"/>
      <c r="H528" s="95"/>
      <c r="I528" s="77"/>
      <c r="J528" s="77"/>
      <c r="K528" s="1"/>
      <c r="L528" s="1"/>
      <c r="M528" s="1"/>
      <c r="N528" s="77"/>
      <c r="O528" s="1"/>
      <c r="P528" s="1"/>
      <c r="Q528" s="1"/>
      <c r="R528" s="83"/>
      <c r="S528" s="1"/>
      <c r="T528" s="1"/>
      <c r="U528" s="1"/>
      <c r="V528" s="1"/>
      <c r="W528" s="1"/>
      <c r="X528" s="1"/>
      <c r="Y528" s="1"/>
      <c r="Z528" s="1"/>
      <c r="AA528" s="1"/>
      <c r="AB528" s="1"/>
      <c r="AC528" s="1"/>
      <c r="AD528" s="1"/>
      <c r="AE528" s="1"/>
      <c r="AF528" s="1"/>
      <c r="AG528" s="1"/>
      <c r="AH528" s="1"/>
      <c r="AI528" s="1"/>
    </row>
    <row r="529" spans="3:35">
      <c r="C529" s="1"/>
      <c r="D529" s="1"/>
      <c r="E529" s="1"/>
      <c r="F529" s="95"/>
      <c r="G529" s="95"/>
      <c r="H529" s="95"/>
      <c r="I529" s="77"/>
      <c r="J529" s="77"/>
      <c r="K529" s="1"/>
      <c r="L529" s="1"/>
      <c r="M529" s="1"/>
      <c r="N529" s="77"/>
      <c r="O529" s="1"/>
      <c r="P529" s="1"/>
      <c r="Q529" s="1"/>
      <c r="R529" s="83"/>
      <c r="S529" s="1"/>
      <c r="T529" s="1"/>
      <c r="U529" s="1"/>
      <c r="V529" s="1"/>
      <c r="W529" s="1"/>
      <c r="X529" s="1"/>
      <c r="Y529" s="1"/>
      <c r="Z529" s="1"/>
      <c r="AA529" s="1"/>
      <c r="AB529" s="1"/>
      <c r="AC529" s="1"/>
      <c r="AD529" s="1"/>
      <c r="AE529" s="1"/>
      <c r="AF529" s="1"/>
      <c r="AG529" s="1"/>
      <c r="AH529" s="1"/>
      <c r="AI529" s="1"/>
    </row>
    <row r="530" spans="3:35">
      <c r="C530" s="1"/>
      <c r="D530" s="1"/>
      <c r="E530" s="1"/>
      <c r="F530" s="95"/>
      <c r="G530" s="95"/>
      <c r="H530" s="95"/>
      <c r="I530" s="77"/>
      <c r="J530" s="77"/>
      <c r="K530" s="1"/>
      <c r="L530" s="1"/>
      <c r="M530" s="1"/>
      <c r="N530" s="77"/>
      <c r="O530" s="1"/>
      <c r="P530" s="1"/>
      <c r="Q530" s="1"/>
      <c r="R530" s="83"/>
      <c r="S530" s="1"/>
      <c r="T530" s="1"/>
      <c r="U530" s="1"/>
      <c r="V530" s="1"/>
      <c r="W530" s="1"/>
      <c r="X530" s="1"/>
      <c r="Y530" s="1"/>
      <c r="Z530" s="1"/>
      <c r="AA530" s="1"/>
      <c r="AB530" s="1"/>
      <c r="AC530" s="1"/>
      <c r="AD530" s="1"/>
      <c r="AE530" s="1"/>
      <c r="AF530" s="1"/>
      <c r="AG530" s="1"/>
      <c r="AH530" s="1"/>
      <c r="AI530" s="1"/>
    </row>
    <row r="531" spans="3:35">
      <c r="C531" s="1"/>
      <c r="D531" s="1"/>
      <c r="E531" s="1"/>
      <c r="F531" s="95"/>
      <c r="G531" s="95"/>
      <c r="H531" s="95"/>
      <c r="I531" s="77"/>
      <c r="J531" s="77"/>
      <c r="K531" s="1"/>
      <c r="L531" s="1"/>
      <c r="M531" s="1"/>
      <c r="N531" s="77"/>
      <c r="O531" s="1"/>
      <c r="P531" s="1"/>
      <c r="Q531" s="1"/>
      <c r="R531" s="83"/>
      <c r="S531" s="1"/>
      <c r="T531" s="1"/>
      <c r="U531" s="1"/>
      <c r="V531" s="1"/>
      <c r="W531" s="1"/>
      <c r="X531" s="1"/>
      <c r="Y531" s="1"/>
      <c r="Z531" s="1"/>
      <c r="AA531" s="1"/>
      <c r="AB531" s="1"/>
      <c r="AC531" s="1"/>
      <c r="AD531" s="1"/>
      <c r="AE531" s="1"/>
      <c r="AF531" s="1"/>
      <c r="AG531" s="1"/>
      <c r="AH531" s="1"/>
      <c r="AI531" s="1"/>
    </row>
    <row r="532" spans="3:35">
      <c r="C532" s="1"/>
      <c r="D532" s="1"/>
      <c r="E532" s="1"/>
      <c r="F532" s="95"/>
      <c r="G532" s="95"/>
      <c r="H532" s="95"/>
      <c r="I532" s="77"/>
      <c r="J532" s="77"/>
      <c r="K532" s="1"/>
      <c r="L532" s="1"/>
      <c r="M532" s="1"/>
      <c r="N532" s="77"/>
      <c r="O532" s="1"/>
      <c r="P532" s="1"/>
      <c r="Q532" s="1"/>
      <c r="R532" s="83"/>
      <c r="S532" s="1"/>
      <c r="T532" s="1"/>
      <c r="U532" s="1"/>
      <c r="V532" s="1"/>
      <c r="W532" s="1"/>
      <c r="X532" s="1"/>
      <c r="Y532" s="1"/>
      <c r="Z532" s="1"/>
      <c r="AA532" s="1"/>
      <c r="AB532" s="1"/>
      <c r="AC532" s="1"/>
      <c r="AD532" s="1"/>
      <c r="AE532" s="1"/>
      <c r="AF532" s="1"/>
      <c r="AG532" s="1"/>
      <c r="AH532" s="1"/>
      <c r="AI532" s="1"/>
    </row>
    <row r="533" spans="3:35">
      <c r="C533" s="1"/>
      <c r="D533" s="1"/>
      <c r="E533" s="1"/>
      <c r="F533" s="95"/>
      <c r="G533" s="95"/>
      <c r="H533" s="95"/>
      <c r="I533" s="77"/>
      <c r="J533" s="77"/>
      <c r="K533" s="1"/>
      <c r="L533" s="1"/>
      <c r="M533" s="1"/>
      <c r="N533" s="77"/>
      <c r="O533" s="1"/>
      <c r="P533" s="1"/>
      <c r="Q533" s="1"/>
      <c r="R533" s="83"/>
      <c r="S533" s="1"/>
      <c r="T533" s="1"/>
      <c r="U533" s="1"/>
      <c r="V533" s="1"/>
      <c r="W533" s="1"/>
      <c r="X533" s="1"/>
      <c r="Y533" s="1"/>
      <c r="Z533" s="1"/>
      <c r="AA533" s="1"/>
      <c r="AB533" s="1"/>
      <c r="AC533" s="1"/>
      <c r="AD533" s="1"/>
      <c r="AE533" s="1"/>
      <c r="AF533" s="1"/>
      <c r="AG533" s="1"/>
      <c r="AH533" s="1"/>
      <c r="AI533" s="1"/>
    </row>
    <row r="534" spans="3:35">
      <c r="C534" s="1"/>
      <c r="D534" s="1"/>
      <c r="E534" s="1"/>
      <c r="F534" s="95"/>
      <c r="G534" s="95"/>
      <c r="H534" s="95"/>
      <c r="I534" s="77"/>
      <c r="J534" s="77"/>
      <c r="K534" s="1"/>
      <c r="L534" s="1"/>
      <c r="M534" s="1"/>
      <c r="N534" s="77"/>
      <c r="O534" s="1"/>
      <c r="P534" s="1"/>
      <c r="Q534" s="1"/>
      <c r="R534" s="83"/>
      <c r="S534" s="1"/>
      <c r="T534" s="1"/>
      <c r="U534" s="1"/>
      <c r="V534" s="1"/>
      <c r="W534" s="1"/>
      <c r="X534" s="1"/>
      <c r="Y534" s="1"/>
      <c r="Z534" s="1"/>
      <c r="AA534" s="1"/>
      <c r="AB534" s="1"/>
      <c r="AC534" s="1"/>
      <c r="AD534" s="1"/>
      <c r="AE534" s="1"/>
      <c r="AF534" s="1"/>
      <c r="AG534" s="1"/>
      <c r="AH534" s="1"/>
      <c r="AI534" s="1"/>
    </row>
    <row r="535" spans="3:35">
      <c r="C535" s="1"/>
      <c r="D535" s="1"/>
      <c r="E535" s="1"/>
      <c r="F535" s="95"/>
      <c r="G535" s="95"/>
      <c r="H535" s="95"/>
      <c r="I535" s="77"/>
      <c r="J535" s="77"/>
      <c r="K535" s="1"/>
      <c r="L535" s="1"/>
      <c r="M535" s="1"/>
      <c r="N535" s="77"/>
      <c r="O535" s="1"/>
      <c r="P535" s="1"/>
      <c r="Q535" s="1"/>
      <c r="R535" s="83"/>
      <c r="S535" s="1"/>
      <c r="T535" s="1"/>
      <c r="U535" s="1"/>
      <c r="V535" s="1"/>
      <c r="W535" s="1"/>
      <c r="X535" s="1"/>
      <c r="Y535" s="1"/>
      <c r="Z535" s="1"/>
      <c r="AA535" s="1"/>
      <c r="AB535" s="1"/>
      <c r="AC535" s="1"/>
      <c r="AD535" s="1"/>
      <c r="AE535" s="1"/>
      <c r="AF535" s="1"/>
      <c r="AG535" s="1"/>
      <c r="AH535" s="1"/>
      <c r="AI535" s="1"/>
    </row>
    <row r="536" spans="3:35">
      <c r="C536" s="1"/>
      <c r="D536" s="1"/>
      <c r="E536" s="1"/>
      <c r="F536" s="95"/>
      <c r="G536" s="95"/>
      <c r="H536" s="95"/>
      <c r="I536" s="77"/>
      <c r="J536" s="77"/>
      <c r="K536" s="1"/>
      <c r="L536" s="1"/>
      <c r="M536" s="1"/>
      <c r="N536" s="77"/>
      <c r="O536" s="1"/>
      <c r="P536" s="1"/>
      <c r="Q536" s="1"/>
      <c r="R536" s="83"/>
      <c r="S536" s="1"/>
      <c r="T536" s="1"/>
      <c r="U536" s="1"/>
      <c r="V536" s="1"/>
      <c r="W536" s="1"/>
      <c r="X536" s="1"/>
      <c r="Y536" s="1"/>
      <c r="Z536" s="1"/>
      <c r="AA536" s="1"/>
      <c r="AB536" s="1"/>
      <c r="AC536" s="1"/>
      <c r="AD536" s="1"/>
      <c r="AE536" s="1"/>
      <c r="AF536" s="1"/>
      <c r="AG536" s="1"/>
      <c r="AH536" s="1"/>
      <c r="AI536" s="1"/>
    </row>
    <row r="537" spans="3:35">
      <c r="C537" s="1"/>
      <c r="D537" s="1"/>
      <c r="E537" s="1"/>
      <c r="F537" s="95"/>
      <c r="G537" s="95"/>
      <c r="H537" s="95"/>
      <c r="I537" s="77"/>
      <c r="J537" s="77"/>
      <c r="K537" s="1"/>
      <c r="L537" s="1"/>
      <c r="M537" s="1"/>
      <c r="N537" s="77"/>
      <c r="O537" s="1"/>
      <c r="P537" s="1"/>
      <c r="Q537" s="1"/>
      <c r="R537" s="83"/>
      <c r="S537" s="1"/>
      <c r="T537" s="1"/>
      <c r="U537" s="1"/>
      <c r="V537" s="1"/>
      <c r="W537" s="1"/>
      <c r="X537" s="1"/>
      <c r="Y537" s="1"/>
      <c r="Z537" s="1"/>
      <c r="AA537" s="1"/>
      <c r="AB537" s="1"/>
      <c r="AC537" s="1"/>
      <c r="AD537" s="1"/>
      <c r="AE537" s="1"/>
      <c r="AF537" s="1"/>
      <c r="AG537" s="1"/>
      <c r="AH537" s="1"/>
      <c r="AI537" s="1"/>
    </row>
    <row r="538" spans="3:35">
      <c r="C538" s="1"/>
      <c r="D538" s="1"/>
      <c r="E538" s="1"/>
      <c r="F538" s="95"/>
      <c r="G538" s="95"/>
      <c r="H538" s="95"/>
      <c r="I538" s="77"/>
      <c r="J538" s="77"/>
      <c r="K538" s="1"/>
      <c r="L538" s="1"/>
      <c r="M538" s="1"/>
      <c r="N538" s="77"/>
      <c r="O538" s="1"/>
      <c r="P538" s="1"/>
      <c r="Q538" s="1"/>
      <c r="R538" s="83"/>
      <c r="S538" s="1"/>
      <c r="T538" s="1"/>
      <c r="U538" s="1"/>
      <c r="V538" s="1"/>
      <c r="W538" s="1"/>
      <c r="X538" s="1"/>
      <c r="Y538" s="1"/>
      <c r="Z538" s="1"/>
      <c r="AA538" s="1"/>
      <c r="AB538" s="1"/>
      <c r="AC538" s="1"/>
      <c r="AD538" s="1"/>
      <c r="AE538" s="1"/>
      <c r="AF538" s="1"/>
      <c r="AG538" s="1"/>
      <c r="AH538" s="1"/>
      <c r="AI538" s="1"/>
    </row>
    <row r="539" spans="3:35">
      <c r="C539" s="1"/>
      <c r="D539" s="1"/>
      <c r="E539" s="1"/>
      <c r="F539" s="95"/>
      <c r="G539" s="95"/>
      <c r="H539" s="95"/>
      <c r="I539" s="77"/>
      <c r="J539" s="77"/>
      <c r="K539" s="1"/>
      <c r="L539" s="1"/>
      <c r="M539" s="1"/>
      <c r="N539" s="77"/>
      <c r="O539" s="1"/>
      <c r="P539" s="1"/>
      <c r="Q539" s="1"/>
      <c r="R539" s="83"/>
      <c r="S539" s="1"/>
      <c r="T539" s="1"/>
      <c r="U539" s="1"/>
      <c r="V539" s="1"/>
      <c r="W539" s="1"/>
      <c r="X539" s="1"/>
      <c r="Y539" s="1"/>
      <c r="Z539" s="1"/>
      <c r="AA539" s="1"/>
      <c r="AB539" s="1"/>
      <c r="AC539" s="1"/>
      <c r="AD539" s="1"/>
      <c r="AE539" s="1"/>
      <c r="AF539" s="1"/>
      <c r="AG539" s="1"/>
      <c r="AH539" s="1"/>
      <c r="AI539" s="1"/>
    </row>
    <row r="540" spans="3:35">
      <c r="C540" s="1"/>
      <c r="D540" s="1"/>
      <c r="E540" s="1"/>
      <c r="F540" s="95"/>
      <c r="G540" s="95"/>
      <c r="H540" s="95"/>
      <c r="I540" s="77"/>
      <c r="J540" s="77"/>
      <c r="K540" s="1"/>
      <c r="L540" s="1"/>
      <c r="M540" s="1"/>
      <c r="N540" s="77"/>
      <c r="O540" s="1"/>
      <c r="P540" s="1"/>
      <c r="Q540" s="1"/>
      <c r="R540" s="83"/>
      <c r="S540" s="1"/>
      <c r="T540" s="1"/>
      <c r="U540" s="1"/>
      <c r="V540" s="1"/>
      <c r="W540" s="1"/>
      <c r="X540" s="1"/>
      <c r="Y540" s="1"/>
      <c r="Z540" s="1"/>
      <c r="AA540" s="1"/>
      <c r="AB540" s="1"/>
      <c r="AC540" s="1"/>
      <c r="AD540" s="1"/>
      <c r="AE540" s="1"/>
      <c r="AF540" s="1"/>
      <c r="AG540" s="1"/>
      <c r="AH540" s="1"/>
      <c r="AI540" s="1"/>
    </row>
    <row r="541" spans="3:35">
      <c r="C541" s="1"/>
      <c r="D541" s="1"/>
      <c r="E541" s="1"/>
      <c r="F541" s="95"/>
      <c r="G541" s="95"/>
      <c r="H541" s="95"/>
      <c r="I541" s="77"/>
      <c r="J541" s="77"/>
      <c r="K541" s="1"/>
      <c r="L541" s="1"/>
      <c r="M541" s="1"/>
      <c r="N541" s="77"/>
      <c r="O541" s="1"/>
      <c r="P541" s="1"/>
      <c r="Q541" s="1"/>
      <c r="R541" s="83"/>
      <c r="S541" s="1"/>
      <c r="T541" s="1"/>
      <c r="U541" s="1"/>
      <c r="V541" s="1"/>
      <c r="W541" s="1"/>
      <c r="X541" s="1"/>
      <c r="Y541" s="1"/>
      <c r="Z541" s="1"/>
      <c r="AA541" s="1"/>
      <c r="AB541" s="1"/>
      <c r="AC541" s="1"/>
      <c r="AD541" s="1"/>
      <c r="AE541" s="1"/>
      <c r="AF541" s="1"/>
      <c r="AG541" s="1"/>
      <c r="AH541" s="1"/>
      <c r="AI541" s="1"/>
    </row>
    <row r="542" spans="3:35">
      <c r="C542" s="1"/>
      <c r="D542" s="1"/>
      <c r="E542" s="1"/>
      <c r="F542" s="95"/>
      <c r="G542" s="95"/>
      <c r="H542" s="95"/>
      <c r="I542" s="77"/>
      <c r="J542" s="77"/>
      <c r="K542" s="1"/>
      <c r="L542" s="1"/>
      <c r="M542" s="1"/>
      <c r="N542" s="77"/>
      <c r="O542" s="1"/>
      <c r="P542" s="1"/>
      <c r="Q542" s="1"/>
      <c r="R542" s="83"/>
      <c r="S542" s="1"/>
      <c r="T542" s="1"/>
      <c r="U542" s="1"/>
      <c r="V542" s="1"/>
      <c r="W542" s="1"/>
      <c r="X542" s="1"/>
      <c r="Y542" s="1"/>
      <c r="Z542" s="1"/>
      <c r="AA542" s="1"/>
      <c r="AB542" s="1"/>
      <c r="AC542" s="1"/>
      <c r="AD542" s="1"/>
      <c r="AE542" s="1"/>
      <c r="AF542" s="1"/>
      <c r="AG542" s="1"/>
      <c r="AH542" s="1"/>
      <c r="AI542" s="1"/>
    </row>
    <row r="543" spans="3:35">
      <c r="C543" s="1"/>
      <c r="D543" s="1"/>
      <c r="E543" s="1"/>
      <c r="F543" s="95"/>
      <c r="G543" s="95"/>
      <c r="H543" s="95"/>
      <c r="I543" s="77"/>
      <c r="J543" s="77"/>
      <c r="K543" s="1"/>
      <c r="L543" s="1"/>
      <c r="M543" s="1"/>
      <c r="N543" s="77"/>
      <c r="O543" s="1"/>
      <c r="P543" s="1"/>
      <c r="Q543" s="1"/>
      <c r="R543" s="83"/>
      <c r="S543" s="1"/>
      <c r="T543" s="1"/>
      <c r="U543" s="1"/>
      <c r="V543" s="1"/>
      <c r="W543" s="1"/>
      <c r="X543" s="1"/>
      <c r="Y543" s="1"/>
      <c r="Z543" s="1"/>
      <c r="AA543" s="1"/>
      <c r="AB543" s="1"/>
      <c r="AC543" s="1"/>
      <c r="AD543" s="1"/>
      <c r="AE543" s="1"/>
      <c r="AF543" s="1"/>
      <c r="AG543" s="1"/>
      <c r="AH543" s="1"/>
      <c r="AI543" s="1"/>
    </row>
    <row r="544" spans="3:35">
      <c r="C544" s="1"/>
      <c r="D544" s="1"/>
      <c r="E544" s="1"/>
      <c r="F544" s="95"/>
      <c r="G544" s="95"/>
      <c r="H544" s="95"/>
      <c r="I544" s="77"/>
      <c r="J544" s="77"/>
      <c r="K544" s="1"/>
      <c r="L544" s="1"/>
      <c r="M544" s="1"/>
      <c r="N544" s="77"/>
      <c r="O544" s="1"/>
      <c r="P544" s="1"/>
      <c r="Q544" s="1"/>
      <c r="R544" s="83"/>
      <c r="S544" s="1"/>
      <c r="T544" s="1"/>
      <c r="U544" s="1"/>
      <c r="V544" s="1"/>
      <c r="W544" s="1"/>
      <c r="X544" s="1"/>
      <c r="Y544" s="1"/>
      <c r="Z544" s="1"/>
      <c r="AA544" s="1"/>
      <c r="AB544" s="1"/>
      <c r="AC544" s="1"/>
      <c r="AD544" s="1"/>
      <c r="AE544" s="1"/>
      <c r="AF544" s="1"/>
      <c r="AG544" s="1"/>
      <c r="AH544" s="1"/>
      <c r="AI544" s="1"/>
    </row>
    <row r="545" spans="3:35">
      <c r="C545" s="1"/>
      <c r="D545" s="1"/>
      <c r="E545" s="1"/>
      <c r="F545" s="95"/>
      <c r="G545" s="95"/>
      <c r="H545" s="95"/>
      <c r="I545" s="77"/>
      <c r="J545" s="77"/>
      <c r="K545" s="1"/>
      <c r="L545" s="1"/>
      <c r="M545" s="1"/>
      <c r="N545" s="77"/>
      <c r="O545" s="1"/>
      <c r="P545" s="1"/>
      <c r="Q545" s="1"/>
      <c r="R545" s="83"/>
      <c r="S545" s="1"/>
      <c r="T545" s="1"/>
      <c r="U545" s="1"/>
      <c r="V545" s="1"/>
      <c r="W545" s="1"/>
      <c r="X545" s="1"/>
      <c r="Y545" s="1"/>
      <c r="Z545" s="1"/>
      <c r="AA545" s="1"/>
      <c r="AB545" s="1"/>
      <c r="AC545" s="1"/>
      <c r="AD545" s="1"/>
      <c r="AE545" s="1"/>
      <c r="AF545" s="1"/>
      <c r="AG545" s="1"/>
      <c r="AH545" s="1"/>
      <c r="AI545" s="1"/>
    </row>
    <row r="546" spans="3:35">
      <c r="C546" s="1"/>
      <c r="D546" s="1"/>
      <c r="E546" s="1"/>
      <c r="F546" s="95"/>
      <c r="G546" s="95"/>
      <c r="H546" s="95"/>
      <c r="I546" s="77"/>
      <c r="J546" s="77"/>
      <c r="K546" s="1"/>
      <c r="L546" s="1"/>
      <c r="M546" s="1"/>
      <c r="N546" s="77"/>
      <c r="O546" s="1"/>
      <c r="P546" s="1"/>
      <c r="Q546" s="1"/>
      <c r="R546" s="83"/>
      <c r="S546" s="1"/>
      <c r="T546" s="1"/>
      <c r="U546" s="1"/>
      <c r="V546" s="1"/>
      <c r="W546" s="1"/>
      <c r="X546" s="1"/>
      <c r="Y546" s="1"/>
      <c r="Z546" s="1"/>
      <c r="AA546" s="1"/>
      <c r="AB546" s="1"/>
      <c r="AC546" s="1"/>
      <c r="AD546" s="1"/>
      <c r="AE546" s="1"/>
      <c r="AF546" s="1"/>
      <c r="AG546" s="1"/>
      <c r="AH546" s="1"/>
      <c r="AI546" s="1"/>
    </row>
    <row r="547" spans="3:35">
      <c r="C547" s="1"/>
      <c r="D547" s="1"/>
      <c r="E547" s="1"/>
      <c r="F547" s="95"/>
      <c r="G547" s="95"/>
      <c r="H547" s="95"/>
      <c r="I547" s="77"/>
      <c r="J547" s="77"/>
      <c r="K547" s="1"/>
      <c r="L547" s="1"/>
      <c r="M547" s="1"/>
      <c r="N547" s="77"/>
      <c r="O547" s="1"/>
      <c r="P547" s="1"/>
      <c r="Q547" s="1"/>
      <c r="R547" s="83"/>
      <c r="S547" s="1"/>
      <c r="T547" s="1"/>
      <c r="U547" s="1"/>
      <c r="V547" s="1"/>
      <c r="W547" s="1"/>
      <c r="X547" s="1"/>
      <c r="Y547" s="1"/>
      <c r="Z547" s="1"/>
      <c r="AA547" s="1"/>
      <c r="AB547" s="1"/>
      <c r="AC547" s="1"/>
      <c r="AD547" s="1"/>
      <c r="AE547" s="1"/>
      <c r="AF547" s="1"/>
      <c r="AG547" s="1"/>
      <c r="AH547" s="1"/>
      <c r="AI547" s="1"/>
    </row>
  </sheetData>
  <mergeCells count="2">
    <mergeCell ref="C2:AI2"/>
    <mergeCell ref="S5:AI5"/>
  </mergeCells>
  <conditionalFormatting sqref="G1 G4:G1048576">
    <cfRule type="duplicateValues" dxfId="52" priority="8"/>
  </conditionalFormatting>
  <conditionalFormatting sqref="H5">
    <cfRule type="duplicateValues" dxfId="51" priority="3"/>
  </conditionalFormatting>
  <conditionalFormatting sqref="N10">
    <cfRule type="duplicateValues" dxfId="50" priority="2"/>
  </conditionalFormatting>
  <conditionalFormatting sqref="N12">
    <cfRule type="duplicateValues" dxfId="49" priority="1"/>
  </conditionalFormatting>
  <conditionalFormatting sqref="P6:P26">
    <cfRule type="cellIs" dxfId="48" priority="6" operator="equal">
      <formula>"Yes"</formula>
    </cfRule>
    <cfRule type="cellIs" dxfId="47" priority="7" operator="equal">
      <formula>"No"</formula>
    </cfRule>
  </conditionalFormatting>
  <conditionalFormatting sqref="P6:AI26">
    <cfRule type="cellIs" dxfId="46" priority="4" operator="equal">
      <formula>"Unsure"</formula>
    </cfRule>
  </conditionalFormatting>
  <conditionalFormatting sqref="S6:AI26">
    <cfRule type="cellIs" dxfId="45" priority="5" operator="equal">
      <formula>"x"</formula>
    </cfRule>
  </conditionalFormatting>
  <hyperlinks>
    <hyperlink ref="N6" r:id="rId1" xr:uid="{EF133568-7091-4CF7-B8CC-CF6D968B9ABD}"/>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E6DE-9CE7-409E-9F78-5C22518AA3E7}">
  <sheetPr>
    <tabColor rgb="FFFFC000"/>
  </sheetPr>
  <dimension ref="C1:AI548"/>
  <sheetViews>
    <sheetView workbookViewId="0">
      <selection activeCell="C2" sqref="C2:AI2"/>
    </sheetView>
  </sheetViews>
  <sheetFormatPr defaultColWidth="8.875" defaultRowHeight="14.25"/>
  <cols>
    <col min="3" max="4" width="8" customWidth="1"/>
    <col min="5" max="5" width="13.5" customWidth="1"/>
    <col min="6" max="6" width="13.5" style="8" customWidth="1"/>
    <col min="7" max="7" width="10" style="8" customWidth="1"/>
    <col min="8" max="8" width="12" style="8" customWidth="1"/>
    <col min="9" max="9" width="10" style="2" customWidth="1"/>
    <col min="10" max="10" width="34" style="2" customWidth="1"/>
    <col min="12" max="12" width="14" customWidth="1"/>
    <col min="13" max="13" width="10" bestFit="1" customWidth="1"/>
    <col min="14" max="14" width="10.5" style="2" customWidth="1"/>
    <col min="15" max="16" width="8.625" customWidth="1"/>
    <col min="17" max="17" width="11" customWidth="1"/>
    <col min="18" max="18" width="10.625" style="10" customWidth="1"/>
    <col min="19" max="35" width="3.5" customWidth="1"/>
  </cols>
  <sheetData>
    <row r="1" spans="3:35">
      <c r="C1" s="1"/>
      <c r="D1" s="1"/>
      <c r="E1" s="1"/>
      <c r="F1" s="95"/>
      <c r="G1" s="95"/>
      <c r="H1" s="95"/>
      <c r="I1" s="77"/>
      <c r="J1" s="77"/>
      <c r="K1" s="1"/>
      <c r="L1" s="1"/>
      <c r="M1" s="1"/>
      <c r="N1" s="77"/>
      <c r="O1" s="1"/>
      <c r="P1" s="1"/>
      <c r="Q1" s="1"/>
      <c r="R1" s="83"/>
      <c r="S1" s="1"/>
      <c r="T1" s="1"/>
      <c r="U1" s="1"/>
      <c r="V1" s="1"/>
      <c r="W1" s="1"/>
      <c r="X1" s="1"/>
      <c r="Y1" s="1"/>
      <c r="Z1" s="1"/>
      <c r="AA1" s="1"/>
      <c r="AB1" s="1"/>
      <c r="AC1" s="1"/>
      <c r="AD1" s="1"/>
      <c r="AE1" s="1"/>
      <c r="AF1" s="1"/>
      <c r="AG1" s="1"/>
      <c r="AH1" s="1"/>
      <c r="AI1" s="1"/>
    </row>
    <row r="2" spans="3: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3:3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3:35" ht="24">
      <c r="C4" s="101" t="s">
        <v>7</v>
      </c>
      <c r="D4" s="101" t="s">
        <v>101</v>
      </c>
      <c r="E4" s="101" t="s">
        <v>6</v>
      </c>
      <c r="F4" s="102" t="s">
        <v>11</v>
      </c>
      <c r="G4" s="102" t="s">
        <v>68</v>
      </c>
      <c r="H4" s="102" t="s">
        <v>12</v>
      </c>
      <c r="I4" s="101" t="s">
        <v>0</v>
      </c>
      <c r="J4" s="101" t="s">
        <v>1</v>
      </c>
      <c r="K4" s="101" t="s">
        <v>2</v>
      </c>
      <c r="L4" s="101" t="s">
        <v>3</v>
      </c>
      <c r="M4" s="101" t="s">
        <v>4</v>
      </c>
      <c r="N4" s="101" t="s">
        <v>103</v>
      </c>
      <c r="O4" s="101" t="s">
        <v>98</v>
      </c>
      <c r="P4" s="101" t="s">
        <v>132</v>
      </c>
      <c r="Q4" s="101" t="s">
        <v>190</v>
      </c>
      <c r="R4" s="101" t="s">
        <v>215</v>
      </c>
      <c r="S4" s="101">
        <v>1</v>
      </c>
      <c r="T4" s="101">
        <v>2</v>
      </c>
      <c r="U4" s="101">
        <v>3</v>
      </c>
      <c r="V4" s="101">
        <v>4</v>
      </c>
      <c r="W4" s="101">
        <v>5</v>
      </c>
      <c r="X4" s="101">
        <v>6</v>
      </c>
      <c r="Y4" s="101">
        <v>7</v>
      </c>
      <c r="Z4" s="101">
        <v>8</v>
      </c>
      <c r="AA4" s="101">
        <v>9</v>
      </c>
      <c r="AB4" s="101">
        <v>10</v>
      </c>
      <c r="AC4" s="101">
        <v>11</v>
      </c>
      <c r="AD4" s="101">
        <v>12</v>
      </c>
      <c r="AE4" s="101">
        <v>13</v>
      </c>
      <c r="AF4" s="101">
        <v>14</v>
      </c>
      <c r="AG4" s="101">
        <v>15</v>
      </c>
      <c r="AH4" s="101">
        <v>16</v>
      </c>
      <c r="AI4" s="101">
        <v>17</v>
      </c>
    </row>
    <row r="5" spans="3:35" ht="100.5" customHeight="1">
      <c r="C5" s="105" t="s">
        <v>228</v>
      </c>
      <c r="D5" s="103" t="s">
        <v>218</v>
      </c>
      <c r="E5" s="104" t="s">
        <v>236</v>
      </c>
      <c r="F5" s="104" t="s">
        <v>219</v>
      </c>
      <c r="G5" s="104" t="s">
        <v>220</v>
      </c>
      <c r="H5" s="104" t="s">
        <v>237</v>
      </c>
      <c r="I5" s="103" t="s">
        <v>222</v>
      </c>
      <c r="J5" s="103" t="s">
        <v>223</v>
      </c>
      <c r="K5" s="103" t="s">
        <v>224</v>
      </c>
      <c r="L5" s="103" t="s">
        <v>232</v>
      </c>
      <c r="M5" s="103" t="s">
        <v>225</v>
      </c>
      <c r="N5" s="103" t="s">
        <v>226</v>
      </c>
      <c r="O5" s="103" t="s">
        <v>227</v>
      </c>
      <c r="P5" s="105" t="s">
        <v>228</v>
      </c>
      <c r="Q5" s="105" t="s">
        <v>228</v>
      </c>
      <c r="R5" s="103" t="s">
        <v>229</v>
      </c>
      <c r="S5" s="226" t="s">
        <v>230</v>
      </c>
      <c r="T5" s="227"/>
      <c r="U5" s="227"/>
      <c r="V5" s="227"/>
      <c r="W5" s="227"/>
      <c r="X5" s="227"/>
      <c r="Y5" s="227"/>
      <c r="Z5" s="227"/>
      <c r="AA5" s="227"/>
      <c r="AB5" s="227"/>
      <c r="AC5" s="227"/>
      <c r="AD5" s="227"/>
      <c r="AE5" s="227"/>
      <c r="AF5" s="227"/>
      <c r="AG5" s="227"/>
      <c r="AH5" s="227"/>
      <c r="AI5" s="228"/>
    </row>
    <row r="6" spans="3:35">
      <c r="C6" s="61"/>
      <c r="D6" s="61"/>
      <c r="E6" s="61"/>
      <c r="F6" s="61"/>
      <c r="G6" s="61"/>
      <c r="H6" s="116"/>
      <c r="I6" s="61"/>
      <c r="J6" s="61"/>
      <c r="K6" s="61"/>
      <c r="L6" s="117"/>
      <c r="M6" s="51"/>
      <c r="N6" s="118"/>
      <c r="O6" s="61"/>
      <c r="P6" s="61"/>
      <c r="Q6" s="119"/>
      <c r="R6" s="61"/>
      <c r="S6" s="61"/>
      <c r="T6" s="61"/>
      <c r="U6" s="61"/>
      <c r="V6" s="61"/>
      <c r="W6" s="61"/>
      <c r="X6" s="61"/>
      <c r="Y6" s="61"/>
      <c r="Z6" s="61"/>
      <c r="AA6" s="61"/>
      <c r="AB6" s="61"/>
      <c r="AC6" s="61"/>
      <c r="AD6" s="61"/>
      <c r="AE6" s="61"/>
      <c r="AF6" s="61"/>
      <c r="AG6" s="61"/>
      <c r="AH6" s="61"/>
      <c r="AI6" s="61"/>
    </row>
    <row r="7" spans="3:35">
      <c r="C7" s="61"/>
      <c r="D7" s="61"/>
      <c r="E7" s="61"/>
      <c r="F7" s="61"/>
      <c r="G7" s="61"/>
      <c r="H7" s="116"/>
      <c r="I7" s="61"/>
      <c r="J7" s="61"/>
      <c r="K7" s="61"/>
      <c r="L7" s="117"/>
      <c r="M7" s="51"/>
      <c r="N7" s="118"/>
      <c r="O7" s="61"/>
      <c r="P7" s="61"/>
      <c r="Q7" s="119"/>
      <c r="R7" s="61"/>
      <c r="S7" s="61"/>
      <c r="T7" s="61"/>
      <c r="U7" s="61"/>
      <c r="V7" s="61"/>
      <c r="W7" s="61"/>
      <c r="X7" s="61"/>
      <c r="Y7" s="61"/>
      <c r="Z7" s="61"/>
      <c r="AA7" s="61"/>
      <c r="AB7" s="61"/>
      <c r="AC7" s="61"/>
      <c r="AD7" s="61"/>
      <c r="AE7" s="61"/>
      <c r="AF7" s="61"/>
      <c r="AG7" s="61"/>
      <c r="AH7" s="61"/>
      <c r="AI7" s="61"/>
    </row>
    <row r="8" spans="3:35">
      <c r="C8" s="61"/>
      <c r="D8" s="61"/>
      <c r="E8" s="61"/>
      <c r="F8" s="61"/>
      <c r="G8" s="61"/>
      <c r="H8" s="116"/>
      <c r="I8" s="61"/>
      <c r="J8" s="61"/>
      <c r="K8" s="61"/>
      <c r="L8" s="117"/>
      <c r="M8" s="51"/>
      <c r="N8" s="118"/>
      <c r="O8" s="61"/>
      <c r="P8" s="61"/>
      <c r="Q8" s="119"/>
      <c r="R8" s="61"/>
      <c r="S8" s="61"/>
      <c r="T8" s="61"/>
      <c r="U8" s="61"/>
      <c r="V8" s="61"/>
      <c r="W8" s="61"/>
      <c r="X8" s="61"/>
      <c r="Y8" s="61"/>
      <c r="Z8" s="61"/>
      <c r="AA8" s="61"/>
      <c r="AB8" s="61"/>
      <c r="AC8" s="61"/>
      <c r="AD8" s="61"/>
      <c r="AE8" s="61"/>
      <c r="AF8" s="61"/>
      <c r="AG8" s="61"/>
      <c r="AH8" s="61"/>
      <c r="AI8" s="61"/>
    </row>
    <row r="9" spans="3:35">
      <c r="C9" s="61"/>
      <c r="D9" s="61"/>
      <c r="E9" s="61"/>
      <c r="F9" s="61"/>
      <c r="G9" s="61"/>
      <c r="H9" s="116"/>
      <c r="I9" s="61"/>
      <c r="J9" s="61"/>
      <c r="K9" s="61"/>
      <c r="L9" s="117"/>
      <c r="M9" s="51"/>
      <c r="N9" s="118"/>
      <c r="O9" s="61"/>
      <c r="P9" s="61"/>
      <c r="Q9" s="61"/>
      <c r="R9" s="61"/>
      <c r="S9" s="61"/>
      <c r="T9" s="61"/>
      <c r="U9" s="61"/>
      <c r="V9" s="61"/>
      <c r="W9" s="61"/>
      <c r="X9" s="61"/>
      <c r="Y9" s="61"/>
      <c r="Z9" s="61"/>
      <c r="AA9" s="61"/>
      <c r="AB9" s="61"/>
      <c r="AC9" s="61"/>
      <c r="AD9" s="61"/>
      <c r="AE9" s="61"/>
      <c r="AF9" s="61"/>
      <c r="AG9" s="61"/>
      <c r="AH9" s="61"/>
      <c r="AI9" s="61"/>
    </row>
    <row r="10" spans="3:35">
      <c r="C10" s="61"/>
      <c r="D10" s="61"/>
      <c r="E10" s="61"/>
      <c r="F10" s="61"/>
      <c r="G10" s="61"/>
      <c r="H10" s="116"/>
      <c r="I10" s="61"/>
      <c r="J10" s="61"/>
      <c r="K10" s="61"/>
      <c r="L10" s="117"/>
      <c r="M10" s="51"/>
      <c r="N10" s="118"/>
      <c r="O10" s="61"/>
      <c r="P10" s="61"/>
      <c r="Q10" s="61"/>
      <c r="R10" s="61"/>
      <c r="S10" s="61"/>
      <c r="T10" s="61"/>
      <c r="U10" s="61"/>
      <c r="V10" s="61"/>
      <c r="W10" s="61"/>
      <c r="X10" s="61"/>
      <c r="Y10" s="61"/>
      <c r="Z10" s="61"/>
      <c r="AA10" s="61"/>
      <c r="AB10" s="61"/>
      <c r="AC10" s="61"/>
      <c r="AD10" s="61"/>
      <c r="AE10" s="61"/>
      <c r="AF10" s="61"/>
      <c r="AG10" s="61"/>
      <c r="AH10" s="61"/>
      <c r="AI10" s="61"/>
    </row>
    <row r="11" spans="3:35">
      <c r="C11" s="61"/>
      <c r="D11" s="61"/>
      <c r="E11" s="61"/>
      <c r="F11" s="61"/>
      <c r="G11" s="61"/>
      <c r="H11" s="116"/>
      <c r="I11" s="61"/>
      <c r="J11" s="61"/>
      <c r="K11" s="61"/>
      <c r="L11" s="117"/>
      <c r="M11" s="51"/>
      <c r="N11" s="118"/>
      <c r="O11" s="61"/>
      <c r="P11" s="61"/>
      <c r="Q11" s="61"/>
      <c r="R11" s="61"/>
      <c r="S11" s="61"/>
      <c r="T11" s="61"/>
      <c r="U11" s="61"/>
      <c r="V11" s="61"/>
      <c r="W11" s="61"/>
      <c r="X11" s="61"/>
      <c r="Y11" s="120"/>
      <c r="Z11" s="61"/>
      <c r="AA11" s="61"/>
      <c r="AB11" s="61"/>
      <c r="AC11" s="61"/>
      <c r="AD11" s="61"/>
      <c r="AE11" s="61"/>
      <c r="AF11" s="61"/>
      <c r="AG11" s="61"/>
      <c r="AH11" s="61"/>
      <c r="AI11" s="61"/>
    </row>
    <row r="12" spans="3:35">
      <c r="C12" s="61"/>
      <c r="D12" s="61"/>
      <c r="E12" s="61"/>
      <c r="F12" s="61"/>
      <c r="G12" s="61"/>
      <c r="H12" s="116"/>
      <c r="I12" s="61"/>
      <c r="J12" s="61"/>
      <c r="K12" s="61"/>
      <c r="L12" s="117"/>
      <c r="M12" s="51"/>
      <c r="N12" s="121"/>
      <c r="O12" s="61"/>
      <c r="P12" s="61"/>
      <c r="Q12" s="61"/>
      <c r="R12" s="61"/>
      <c r="S12" s="61"/>
      <c r="T12" s="61"/>
      <c r="U12" s="61"/>
      <c r="V12" s="61"/>
      <c r="W12" s="61"/>
      <c r="X12" s="61"/>
      <c r="Y12" s="61"/>
      <c r="Z12" s="61"/>
      <c r="AA12" s="61"/>
      <c r="AB12" s="61"/>
      <c r="AC12" s="61"/>
      <c r="AD12" s="61"/>
      <c r="AE12" s="61"/>
      <c r="AF12" s="61"/>
      <c r="AG12" s="61"/>
      <c r="AH12" s="61"/>
      <c r="AI12" s="61"/>
    </row>
    <row r="13" spans="3:35">
      <c r="C13" s="61"/>
      <c r="D13" s="61"/>
      <c r="E13" s="61"/>
      <c r="F13" s="61"/>
      <c r="G13" s="61"/>
      <c r="H13" s="116"/>
      <c r="I13" s="61"/>
      <c r="J13" s="61"/>
      <c r="K13" s="61"/>
      <c r="L13" s="117"/>
      <c r="M13" s="51"/>
      <c r="N13" s="118"/>
      <c r="O13" s="61"/>
      <c r="P13" s="61"/>
      <c r="Q13" s="61"/>
      <c r="R13" s="61"/>
      <c r="S13" s="61"/>
      <c r="T13" s="61"/>
      <c r="U13" s="122"/>
      <c r="V13" s="122"/>
      <c r="W13" s="122"/>
      <c r="X13" s="61"/>
      <c r="Y13" s="123"/>
      <c r="Z13" s="122"/>
      <c r="AA13" s="61"/>
      <c r="AB13" s="61"/>
      <c r="AC13" s="61"/>
      <c r="AD13" s="61"/>
      <c r="AE13" s="122"/>
      <c r="AF13" s="122"/>
      <c r="AG13" s="122"/>
      <c r="AH13" s="122"/>
      <c r="AI13" s="122"/>
    </row>
    <row r="14" spans="3:35">
      <c r="C14" s="61"/>
      <c r="D14" s="61"/>
      <c r="E14" s="61"/>
      <c r="F14" s="61"/>
      <c r="G14" s="61"/>
      <c r="H14" s="61"/>
      <c r="I14" s="61"/>
      <c r="J14" s="61"/>
      <c r="K14" s="61"/>
      <c r="L14" s="61"/>
      <c r="M14" s="124"/>
      <c r="N14" s="125"/>
      <c r="O14" s="61"/>
      <c r="P14" s="61"/>
      <c r="Q14" s="61"/>
      <c r="R14" s="61"/>
      <c r="S14" s="61"/>
      <c r="T14" s="61"/>
      <c r="U14" s="61"/>
      <c r="V14" s="61"/>
      <c r="W14" s="61"/>
      <c r="X14" s="61"/>
      <c r="Y14" s="61"/>
      <c r="Z14" s="61"/>
      <c r="AA14" s="61"/>
      <c r="AB14" s="61"/>
      <c r="AC14" s="61"/>
      <c r="AD14" s="61"/>
      <c r="AE14" s="61"/>
      <c r="AF14" s="61"/>
      <c r="AG14" s="61"/>
      <c r="AH14" s="61"/>
      <c r="AI14" s="61"/>
    </row>
    <row r="15" spans="3:35">
      <c r="C15" s="61"/>
      <c r="D15" s="61"/>
      <c r="E15" s="61"/>
      <c r="F15" s="61"/>
      <c r="G15" s="61"/>
      <c r="H15" s="61"/>
      <c r="I15" s="61"/>
      <c r="J15" s="61"/>
      <c r="K15" s="61"/>
      <c r="L15" s="117"/>
      <c r="M15" s="51"/>
      <c r="N15" s="126"/>
      <c r="O15" s="61"/>
      <c r="P15" s="61"/>
      <c r="Q15" s="61"/>
      <c r="R15" s="61"/>
      <c r="S15" s="61"/>
      <c r="T15" s="61"/>
      <c r="U15" s="61"/>
      <c r="V15" s="61"/>
      <c r="W15" s="61"/>
      <c r="X15" s="61"/>
      <c r="Y15" s="61"/>
      <c r="Z15" s="61"/>
      <c r="AA15" s="61"/>
      <c r="AB15" s="61"/>
      <c r="AC15" s="61"/>
      <c r="AD15" s="61"/>
      <c r="AE15" s="61"/>
      <c r="AF15" s="61"/>
      <c r="AG15" s="61"/>
      <c r="AH15" s="61"/>
      <c r="AI15" s="61"/>
    </row>
    <row r="16" spans="3:35">
      <c r="F16"/>
      <c r="G16"/>
      <c r="H16"/>
      <c r="I16"/>
      <c r="J16"/>
      <c r="N16"/>
      <c r="R16"/>
    </row>
    <row r="17" spans="3:35">
      <c r="F17"/>
      <c r="G17"/>
      <c r="H17"/>
      <c r="I17"/>
      <c r="J17"/>
      <c r="N17"/>
      <c r="R17"/>
    </row>
    <row r="18" spans="3:35">
      <c r="F18"/>
      <c r="G18"/>
      <c r="H18"/>
      <c r="I18"/>
      <c r="J18"/>
      <c r="N18"/>
      <c r="R18"/>
    </row>
    <row r="19" spans="3:35">
      <c r="F19"/>
      <c r="G19"/>
      <c r="H19"/>
      <c r="I19"/>
      <c r="J19"/>
      <c r="N19"/>
      <c r="R19"/>
    </row>
    <row r="20" spans="3:35">
      <c r="F20"/>
      <c r="G20"/>
      <c r="H20"/>
      <c r="I20"/>
      <c r="J20"/>
      <c r="N20"/>
      <c r="R20"/>
    </row>
    <row r="21" spans="3:35">
      <c r="F21"/>
      <c r="G21"/>
      <c r="H21"/>
      <c r="I21"/>
      <c r="J21"/>
      <c r="N21"/>
      <c r="R21"/>
    </row>
    <row r="22" spans="3:35">
      <c r="F22"/>
      <c r="G22"/>
      <c r="H22"/>
      <c r="I22"/>
      <c r="J22"/>
      <c r="N22"/>
      <c r="R22"/>
    </row>
    <row r="23" spans="3:35">
      <c r="F23"/>
      <c r="G23"/>
      <c r="H23"/>
      <c r="I23"/>
      <c r="J23"/>
      <c r="N23"/>
      <c r="R23"/>
    </row>
    <row r="24" spans="3:35">
      <c r="F24"/>
      <c r="G24"/>
      <c r="H24"/>
      <c r="I24"/>
      <c r="J24"/>
      <c r="N24"/>
      <c r="R24"/>
    </row>
    <row r="25" spans="3:35">
      <c r="F25"/>
      <c r="G25"/>
      <c r="H25"/>
      <c r="I25"/>
      <c r="J25"/>
      <c r="N25"/>
      <c r="R25"/>
    </row>
    <row r="26" spans="3:35">
      <c r="F26"/>
      <c r="G26"/>
      <c r="H26"/>
      <c r="I26"/>
      <c r="J26"/>
      <c r="N26"/>
      <c r="R26"/>
    </row>
    <row r="27" spans="3:35">
      <c r="F27"/>
      <c r="G27"/>
      <c r="H27"/>
      <c r="I27"/>
      <c r="J27"/>
      <c r="N27"/>
      <c r="R27"/>
    </row>
    <row r="28" spans="3:35">
      <c r="C28" s="1"/>
      <c r="D28" s="1"/>
      <c r="E28" s="1"/>
      <c r="F28" s="95"/>
      <c r="G28" s="95"/>
      <c r="H28" s="95"/>
      <c r="I28" s="77"/>
      <c r="J28" s="77"/>
      <c r="K28" s="1"/>
      <c r="L28" s="1"/>
      <c r="M28" s="1"/>
      <c r="N28" s="77"/>
      <c r="O28" s="1"/>
      <c r="P28" s="1"/>
      <c r="Q28" s="1"/>
      <c r="R28" s="83"/>
      <c r="S28" s="1"/>
      <c r="T28" s="1"/>
      <c r="U28" s="1"/>
      <c r="V28" s="1"/>
      <c r="W28" s="1"/>
      <c r="X28" s="1"/>
      <c r="Y28" s="1"/>
      <c r="Z28" s="1"/>
      <c r="AA28" s="1"/>
      <c r="AB28" s="1"/>
      <c r="AC28" s="1"/>
      <c r="AD28" s="1"/>
      <c r="AE28" s="1"/>
      <c r="AF28" s="1"/>
      <c r="AG28" s="1"/>
      <c r="AH28" s="1"/>
      <c r="AI28" s="1"/>
    </row>
    <row r="29" spans="3:35">
      <c r="C29" s="1"/>
      <c r="D29" s="1"/>
      <c r="E29" s="1"/>
      <c r="F29" s="95"/>
      <c r="G29" s="95"/>
      <c r="H29" s="95"/>
      <c r="I29" s="77"/>
      <c r="J29" s="77"/>
      <c r="K29" s="1"/>
      <c r="L29" s="1"/>
      <c r="M29" s="1"/>
      <c r="N29" s="77"/>
      <c r="O29" s="1"/>
      <c r="P29" s="1"/>
      <c r="Q29" s="1"/>
      <c r="R29" s="83"/>
      <c r="S29" s="1"/>
      <c r="T29" s="1"/>
      <c r="U29" s="1"/>
      <c r="V29" s="1"/>
      <c r="W29" s="1"/>
      <c r="X29" s="1"/>
      <c r="Y29" s="1"/>
      <c r="Z29" s="1"/>
      <c r="AA29" s="1"/>
      <c r="AB29" s="1"/>
      <c r="AC29" s="1"/>
      <c r="AD29" s="1"/>
      <c r="AE29" s="1"/>
      <c r="AF29" s="1"/>
      <c r="AG29" s="1"/>
      <c r="AH29" s="1"/>
      <c r="AI29" s="1"/>
    </row>
    <row r="30" spans="3:35">
      <c r="C30" s="1"/>
      <c r="D30" s="1"/>
      <c r="E30" s="1"/>
      <c r="F30" s="95"/>
      <c r="G30" s="95"/>
      <c r="H30" s="95"/>
      <c r="I30" s="77"/>
      <c r="J30" s="77"/>
      <c r="K30" s="1"/>
      <c r="L30" s="1"/>
      <c r="M30" s="1"/>
      <c r="N30" s="77"/>
      <c r="O30" s="1"/>
      <c r="P30" s="1"/>
      <c r="Q30" s="1"/>
      <c r="R30" s="83"/>
      <c r="S30" s="1"/>
      <c r="T30" s="1"/>
      <c r="U30" s="1"/>
      <c r="V30" s="1"/>
      <c r="W30" s="1"/>
      <c r="X30" s="1"/>
      <c r="Y30" s="1"/>
      <c r="Z30" s="1"/>
      <c r="AA30" s="1"/>
      <c r="AB30" s="1"/>
      <c r="AC30" s="1"/>
      <c r="AD30" s="1"/>
      <c r="AE30" s="1"/>
      <c r="AF30" s="1"/>
      <c r="AG30" s="1"/>
      <c r="AH30" s="1"/>
      <c r="AI30" s="1"/>
    </row>
    <row r="31" spans="3:35">
      <c r="C31" s="1"/>
      <c r="D31" s="1"/>
      <c r="E31" s="1"/>
      <c r="F31" s="95"/>
      <c r="G31" s="95"/>
      <c r="H31" s="95"/>
      <c r="I31" s="77"/>
      <c r="J31" s="77"/>
      <c r="K31" s="1"/>
      <c r="L31" s="1"/>
      <c r="M31" s="1"/>
      <c r="N31" s="77"/>
      <c r="O31" s="1"/>
      <c r="P31" s="1"/>
      <c r="Q31" s="1"/>
      <c r="R31" s="83"/>
      <c r="S31" s="1"/>
      <c r="T31" s="1"/>
      <c r="U31" s="1"/>
      <c r="V31" s="1"/>
      <c r="W31" s="1"/>
      <c r="X31" s="1"/>
      <c r="Y31" s="1"/>
      <c r="Z31" s="1"/>
      <c r="AA31" s="1"/>
      <c r="AB31" s="1"/>
      <c r="AC31" s="1"/>
      <c r="AD31" s="1"/>
      <c r="AE31" s="1"/>
      <c r="AF31" s="1"/>
      <c r="AG31" s="1"/>
      <c r="AH31" s="1"/>
      <c r="AI31" s="1"/>
    </row>
    <row r="32" spans="3:35">
      <c r="C32" s="1"/>
      <c r="D32" s="1"/>
      <c r="E32" s="1"/>
      <c r="F32" s="95"/>
      <c r="G32" s="95"/>
      <c r="H32" s="95"/>
      <c r="I32" s="77"/>
      <c r="J32" s="77"/>
      <c r="K32" s="1"/>
      <c r="L32" s="1"/>
      <c r="M32" s="1"/>
      <c r="N32" s="77"/>
      <c r="O32" s="1"/>
      <c r="P32" s="1"/>
      <c r="Q32" s="1"/>
      <c r="R32" s="83"/>
      <c r="S32" s="1"/>
      <c r="T32" s="1"/>
      <c r="U32" s="1"/>
      <c r="V32" s="1"/>
      <c r="W32" s="1"/>
      <c r="X32" s="1"/>
      <c r="Y32" s="1"/>
      <c r="Z32" s="1"/>
      <c r="AA32" s="1"/>
      <c r="AB32" s="1"/>
      <c r="AC32" s="1"/>
      <c r="AD32" s="1"/>
      <c r="AE32" s="1"/>
      <c r="AF32" s="1"/>
      <c r="AG32" s="1"/>
      <c r="AH32" s="1"/>
      <c r="AI32" s="1"/>
    </row>
    <row r="33" spans="3:35">
      <c r="C33" s="1"/>
      <c r="D33" s="1"/>
      <c r="E33" s="1"/>
      <c r="F33" s="95"/>
      <c r="G33" s="95"/>
      <c r="H33" s="95"/>
      <c r="I33" s="77"/>
      <c r="J33" s="77"/>
      <c r="K33" s="1"/>
      <c r="L33" s="1"/>
      <c r="M33" s="1"/>
      <c r="N33" s="77"/>
      <c r="O33" s="1"/>
      <c r="P33" s="1"/>
      <c r="Q33" s="1"/>
      <c r="R33" s="83"/>
      <c r="S33" s="1"/>
      <c r="T33" s="1"/>
      <c r="U33" s="1"/>
      <c r="V33" s="1"/>
      <c r="W33" s="1"/>
      <c r="X33" s="1"/>
      <c r="Y33" s="1"/>
      <c r="Z33" s="1"/>
      <c r="AA33" s="1"/>
      <c r="AB33" s="1"/>
      <c r="AC33" s="1"/>
      <c r="AD33" s="1"/>
      <c r="AE33" s="1"/>
      <c r="AF33" s="1"/>
      <c r="AG33" s="1"/>
      <c r="AH33" s="1"/>
      <c r="AI33" s="1"/>
    </row>
    <row r="34" spans="3:35">
      <c r="C34" s="1"/>
      <c r="D34" s="1"/>
      <c r="E34" s="1"/>
      <c r="F34" s="95"/>
      <c r="G34" s="95"/>
      <c r="H34" s="95"/>
      <c r="I34" s="77"/>
      <c r="J34" s="77"/>
      <c r="K34" s="1"/>
      <c r="L34" s="1"/>
      <c r="M34" s="1"/>
      <c r="N34" s="77"/>
      <c r="O34" s="1"/>
      <c r="P34" s="1"/>
      <c r="Q34" s="1"/>
      <c r="R34" s="83"/>
      <c r="S34" s="1"/>
      <c r="T34" s="1"/>
      <c r="U34" s="1"/>
      <c r="V34" s="1"/>
      <c r="W34" s="1"/>
      <c r="X34" s="1"/>
      <c r="Y34" s="1"/>
      <c r="Z34" s="1"/>
      <c r="AA34" s="1"/>
      <c r="AB34" s="1"/>
      <c r="AC34" s="1"/>
      <c r="AD34" s="1"/>
      <c r="AE34" s="1"/>
      <c r="AF34" s="1"/>
      <c r="AG34" s="1"/>
      <c r="AH34" s="1"/>
      <c r="AI34" s="1"/>
    </row>
    <row r="35" spans="3:35">
      <c r="C35" s="1"/>
      <c r="D35" s="1"/>
      <c r="E35" s="1"/>
      <c r="F35" s="95"/>
      <c r="G35" s="95"/>
      <c r="H35" s="95"/>
      <c r="I35" s="77"/>
      <c r="J35" s="77"/>
      <c r="K35" s="1"/>
      <c r="L35" s="1"/>
      <c r="M35" s="1"/>
      <c r="N35" s="77"/>
      <c r="O35" s="1"/>
      <c r="P35" s="1"/>
      <c r="Q35" s="1"/>
      <c r="R35" s="83"/>
      <c r="S35" s="1"/>
      <c r="T35" s="1"/>
      <c r="U35" s="1"/>
      <c r="V35" s="1"/>
      <c r="W35" s="1"/>
      <c r="X35" s="1"/>
      <c r="Y35" s="1"/>
      <c r="Z35" s="1"/>
      <c r="AA35" s="1"/>
      <c r="AB35" s="1"/>
      <c r="AC35" s="1"/>
      <c r="AD35" s="1"/>
      <c r="AE35" s="1"/>
      <c r="AF35" s="1"/>
      <c r="AG35" s="1"/>
      <c r="AH35" s="1"/>
      <c r="AI35" s="1"/>
    </row>
    <row r="36" spans="3:35">
      <c r="C36" s="1"/>
      <c r="D36" s="1"/>
      <c r="E36" s="1"/>
      <c r="F36" s="95"/>
      <c r="G36" s="95"/>
      <c r="H36" s="95"/>
      <c r="I36" s="77"/>
      <c r="J36" s="77"/>
      <c r="K36" s="1"/>
      <c r="L36" s="1"/>
      <c r="M36" s="1"/>
      <c r="N36" s="77"/>
      <c r="O36" s="1"/>
      <c r="P36" s="1"/>
      <c r="Q36" s="1"/>
      <c r="R36" s="83"/>
      <c r="S36" s="1"/>
      <c r="T36" s="1"/>
      <c r="U36" s="1"/>
      <c r="V36" s="1"/>
      <c r="W36" s="1"/>
      <c r="X36" s="1"/>
      <c r="Y36" s="1"/>
      <c r="Z36" s="1"/>
      <c r="AA36" s="1"/>
      <c r="AB36" s="1"/>
      <c r="AC36" s="1"/>
      <c r="AD36" s="1"/>
      <c r="AE36" s="1"/>
      <c r="AF36" s="1"/>
      <c r="AG36" s="1"/>
      <c r="AH36" s="1"/>
      <c r="AI36" s="1"/>
    </row>
    <row r="37" spans="3:35">
      <c r="C37" s="1"/>
      <c r="D37" s="1"/>
      <c r="E37" s="1"/>
      <c r="F37" s="95"/>
      <c r="G37" s="95"/>
      <c r="H37" s="95"/>
      <c r="I37" s="77"/>
      <c r="J37" s="77"/>
      <c r="K37" s="1"/>
      <c r="L37" s="1"/>
      <c r="M37" s="1"/>
      <c r="N37" s="77"/>
      <c r="O37" s="1"/>
      <c r="P37" s="1"/>
      <c r="Q37" s="1"/>
      <c r="R37" s="83"/>
      <c r="S37" s="1"/>
      <c r="T37" s="1"/>
      <c r="U37" s="1"/>
      <c r="V37" s="1"/>
      <c r="W37" s="1"/>
      <c r="X37" s="1"/>
      <c r="Y37" s="1"/>
      <c r="Z37" s="1"/>
      <c r="AA37" s="1"/>
      <c r="AB37" s="1"/>
      <c r="AC37" s="1"/>
      <c r="AD37" s="1"/>
      <c r="AE37" s="1"/>
      <c r="AF37" s="1"/>
      <c r="AG37" s="1"/>
      <c r="AH37" s="1"/>
      <c r="AI37" s="1"/>
    </row>
    <row r="38" spans="3:35">
      <c r="C38" s="1"/>
      <c r="D38" s="1"/>
      <c r="E38" s="1"/>
      <c r="F38" s="95"/>
      <c r="G38" s="95"/>
      <c r="H38" s="95"/>
      <c r="I38" s="77"/>
      <c r="J38" s="77"/>
      <c r="K38" s="1"/>
      <c r="L38" s="1"/>
      <c r="M38" s="1"/>
      <c r="N38" s="77"/>
      <c r="O38" s="1"/>
      <c r="P38" s="1"/>
      <c r="Q38" s="1"/>
      <c r="R38" s="83"/>
      <c r="S38" s="1"/>
      <c r="T38" s="1"/>
      <c r="U38" s="1"/>
      <c r="V38" s="1"/>
      <c r="W38" s="1"/>
      <c r="X38" s="1"/>
      <c r="Y38" s="1"/>
      <c r="Z38" s="1"/>
      <c r="AA38" s="1"/>
      <c r="AB38" s="1"/>
      <c r="AC38" s="1"/>
      <c r="AD38" s="1"/>
      <c r="AE38" s="1"/>
      <c r="AF38" s="1"/>
      <c r="AG38" s="1"/>
      <c r="AH38" s="1"/>
      <c r="AI38" s="1"/>
    </row>
    <row r="39" spans="3:35">
      <c r="C39" s="1"/>
      <c r="D39" s="1"/>
      <c r="E39" s="1"/>
      <c r="F39" s="95"/>
      <c r="G39" s="95"/>
      <c r="H39" s="95"/>
      <c r="I39" s="77"/>
      <c r="J39" s="77"/>
      <c r="K39" s="1"/>
      <c r="L39" s="1"/>
      <c r="M39" s="1"/>
      <c r="N39" s="77"/>
      <c r="O39" s="1"/>
      <c r="P39" s="1"/>
      <c r="Q39" s="1"/>
      <c r="R39" s="83"/>
      <c r="S39" s="1"/>
      <c r="T39" s="1"/>
      <c r="U39" s="1"/>
      <c r="V39" s="1"/>
      <c r="W39" s="1"/>
      <c r="X39" s="1"/>
      <c r="Y39" s="1"/>
      <c r="Z39" s="1"/>
      <c r="AA39" s="1"/>
      <c r="AB39" s="1"/>
      <c r="AC39" s="1"/>
      <c r="AD39" s="1"/>
      <c r="AE39" s="1"/>
      <c r="AF39" s="1"/>
      <c r="AG39" s="1"/>
      <c r="AH39" s="1"/>
      <c r="AI39" s="1"/>
    </row>
    <row r="40" spans="3:35">
      <c r="C40" s="1"/>
      <c r="D40" s="1"/>
      <c r="E40" s="1"/>
      <c r="F40" s="95"/>
      <c r="G40" s="95"/>
      <c r="H40" s="95"/>
      <c r="I40" s="77"/>
      <c r="J40" s="77"/>
      <c r="K40" s="1"/>
      <c r="L40" s="1"/>
      <c r="M40" s="1"/>
      <c r="N40" s="77"/>
      <c r="O40" s="1"/>
      <c r="P40" s="1"/>
      <c r="Q40" s="1"/>
      <c r="R40" s="83"/>
      <c r="S40" s="1"/>
      <c r="T40" s="1"/>
      <c r="U40" s="1"/>
      <c r="V40" s="1"/>
      <c r="W40" s="1"/>
      <c r="X40" s="1"/>
      <c r="Y40" s="1"/>
      <c r="Z40" s="1"/>
      <c r="AA40" s="1"/>
      <c r="AB40" s="1"/>
      <c r="AC40" s="1"/>
      <c r="AD40" s="1"/>
      <c r="AE40" s="1"/>
      <c r="AF40" s="1"/>
      <c r="AG40" s="1"/>
      <c r="AH40" s="1"/>
      <c r="AI40" s="1"/>
    </row>
    <row r="41" spans="3:35">
      <c r="C41" s="1"/>
      <c r="D41" s="1"/>
      <c r="E41" s="1"/>
      <c r="F41" s="95"/>
      <c r="G41" s="95"/>
      <c r="H41" s="95"/>
      <c r="I41" s="77"/>
      <c r="J41" s="77"/>
      <c r="K41" s="1"/>
      <c r="L41" s="1"/>
      <c r="M41" s="1"/>
      <c r="N41" s="77"/>
      <c r="O41" s="1"/>
      <c r="P41" s="1"/>
      <c r="Q41" s="1"/>
      <c r="R41" s="83"/>
      <c r="S41" s="1"/>
      <c r="T41" s="1"/>
      <c r="U41" s="1"/>
      <c r="V41" s="1"/>
      <c r="W41" s="1"/>
      <c r="X41" s="1"/>
      <c r="Y41" s="1"/>
      <c r="Z41" s="1"/>
      <c r="AA41" s="1"/>
      <c r="AB41" s="1"/>
      <c r="AC41" s="1"/>
      <c r="AD41" s="1"/>
      <c r="AE41" s="1"/>
      <c r="AF41" s="1"/>
      <c r="AG41" s="1"/>
      <c r="AH41" s="1"/>
      <c r="AI41" s="1"/>
    </row>
    <row r="42" spans="3:35">
      <c r="C42" s="1"/>
      <c r="D42" s="1"/>
      <c r="E42" s="1"/>
      <c r="F42" s="95"/>
      <c r="G42" s="95"/>
      <c r="H42" s="95"/>
      <c r="I42" s="77"/>
      <c r="J42" s="77"/>
      <c r="K42" s="1"/>
      <c r="L42" s="1"/>
      <c r="M42" s="1"/>
      <c r="N42" s="77"/>
      <c r="O42" s="1"/>
      <c r="P42" s="1"/>
      <c r="Q42" s="1"/>
      <c r="R42" s="83"/>
      <c r="S42" s="1"/>
      <c r="T42" s="1"/>
      <c r="U42" s="1"/>
      <c r="V42" s="1"/>
      <c r="W42" s="1"/>
      <c r="X42" s="1"/>
      <c r="Y42" s="1"/>
      <c r="Z42" s="1"/>
      <c r="AA42" s="1"/>
      <c r="AB42" s="1"/>
      <c r="AC42" s="1"/>
      <c r="AD42" s="1"/>
      <c r="AE42" s="1"/>
      <c r="AF42" s="1"/>
      <c r="AG42" s="1"/>
      <c r="AH42" s="1"/>
      <c r="AI42" s="1"/>
    </row>
    <row r="43" spans="3:35">
      <c r="C43" s="1"/>
      <c r="D43" s="1"/>
      <c r="E43" s="1"/>
      <c r="F43" s="95"/>
      <c r="G43" s="95"/>
      <c r="H43" s="95"/>
      <c r="I43" s="77"/>
      <c r="J43" s="77"/>
      <c r="K43" s="1"/>
      <c r="L43" s="1"/>
      <c r="M43" s="1"/>
      <c r="N43" s="77"/>
      <c r="O43" s="1"/>
      <c r="P43" s="1"/>
      <c r="Q43" s="1"/>
      <c r="R43" s="83"/>
      <c r="S43" s="1"/>
      <c r="T43" s="1"/>
      <c r="U43" s="1"/>
      <c r="V43" s="1"/>
      <c r="W43" s="1"/>
      <c r="X43" s="1"/>
      <c r="Y43" s="1"/>
      <c r="Z43" s="1"/>
      <c r="AA43" s="1"/>
      <c r="AB43" s="1"/>
      <c r="AC43" s="1"/>
      <c r="AD43" s="1"/>
      <c r="AE43" s="1"/>
      <c r="AF43" s="1"/>
      <c r="AG43" s="1"/>
      <c r="AH43" s="1"/>
      <c r="AI43" s="1"/>
    </row>
    <row r="44" spans="3:35">
      <c r="C44" s="1"/>
      <c r="D44" s="1"/>
      <c r="E44" s="1"/>
      <c r="F44" s="95"/>
      <c r="G44" s="95"/>
      <c r="H44" s="95"/>
      <c r="I44" s="77"/>
      <c r="J44" s="77"/>
      <c r="K44" s="1"/>
      <c r="L44" s="1"/>
      <c r="M44" s="1"/>
      <c r="N44" s="77"/>
      <c r="O44" s="1"/>
      <c r="P44" s="1"/>
      <c r="Q44" s="1"/>
      <c r="R44" s="83"/>
      <c r="S44" s="1"/>
      <c r="T44" s="1"/>
      <c r="U44" s="1"/>
      <c r="V44" s="1"/>
      <c r="W44" s="1"/>
      <c r="X44" s="1"/>
      <c r="Y44" s="1"/>
      <c r="Z44" s="1"/>
      <c r="AA44" s="1"/>
      <c r="AB44" s="1"/>
      <c r="AC44" s="1"/>
      <c r="AD44" s="1"/>
      <c r="AE44" s="1"/>
      <c r="AF44" s="1"/>
      <c r="AG44" s="1"/>
      <c r="AH44" s="1"/>
      <c r="AI44" s="1"/>
    </row>
    <row r="45" spans="3:35">
      <c r="C45" s="1"/>
      <c r="D45" s="1"/>
      <c r="E45" s="1"/>
      <c r="F45" s="95"/>
      <c r="G45" s="95"/>
      <c r="H45" s="95"/>
      <c r="I45" s="77"/>
      <c r="J45" s="77"/>
      <c r="K45" s="1"/>
      <c r="L45" s="1"/>
      <c r="M45" s="1"/>
      <c r="N45" s="77"/>
      <c r="O45" s="1"/>
      <c r="P45" s="1"/>
      <c r="Q45" s="1"/>
      <c r="R45" s="83"/>
      <c r="S45" s="1"/>
      <c r="T45" s="1"/>
      <c r="U45" s="1"/>
      <c r="V45" s="1"/>
      <c r="W45" s="1"/>
      <c r="X45" s="1"/>
      <c r="Y45" s="1"/>
      <c r="Z45" s="1"/>
      <c r="AA45" s="1"/>
      <c r="AB45" s="1"/>
      <c r="AC45" s="1"/>
      <c r="AD45" s="1"/>
      <c r="AE45" s="1"/>
      <c r="AF45" s="1"/>
      <c r="AG45" s="1"/>
      <c r="AH45" s="1"/>
      <c r="AI45" s="1"/>
    </row>
    <row r="46" spans="3:35">
      <c r="C46" s="1"/>
      <c r="D46" s="1"/>
      <c r="E46" s="1"/>
      <c r="F46" s="95"/>
      <c r="G46" s="95"/>
      <c r="H46" s="95"/>
      <c r="I46" s="77"/>
      <c r="J46" s="77"/>
      <c r="K46" s="1"/>
      <c r="L46" s="1"/>
      <c r="M46" s="1"/>
      <c r="N46" s="77"/>
      <c r="O46" s="1"/>
      <c r="P46" s="1"/>
      <c r="Q46" s="1"/>
      <c r="R46" s="83"/>
      <c r="S46" s="1"/>
      <c r="T46" s="1"/>
      <c r="U46" s="1"/>
      <c r="V46" s="1"/>
      <c r="W46" s="1"/>
      <c r="X46" s="1"/>
      <c r="Y46" s="1"/>
      <c r="Z46" s="1"/>
      <c r="AA46" s="1"/>
      <c r="AB46" s="1"/>
      <c r="AC46" s="1"/>
      <c r="AD46" s="1"/>
      <c r="AE46" s="1"/>
      <c r="AF46" s="1"/>
      <c r="AG46" s="1"/>
      <c r="AH46" s="1"/>
      <c r="AI46" s="1"/>
    </row>
    <row r="47" spans="3:35">
      <c r="C47" s="1"/>
      <c r="D47" s="1"/>
      <c r="E47" s="1"/>
      <c r="F47" s="95"/>
      <c r="G47" s="95"/>
      <c r="H47" s="95"/>
      <c r="I47" s="77"/>
      <c r="J47" s="77"/>
      <c r="K47" s="1"/>
      <c r="L47" s="1"/>
      <c r="M47" s="1"/>
      <c r="N47" s="77"/>
      <c r="O47" s="1"/>
      <c r="P47" s="1"/>
      <c r="Q47" s="1"/>
      <c r="R47" s="83"/>
      <c r="S47" s="1"/>
      <c r="T47" s="1"/>
      <c r="U47" s="1"/>
      <c r="V47" s="1"/>
      <c r="W47" s="1"/>
      <c r="X47" s="1"/>
      <c r="Y47" s="1"/>
      <c r="Z47" s="1"/>
      <c r="AA47" s="1"/>
      <c r="AB47" s="1"/>
      <c r="AC47" s="1"/>
      <c r="AD47" s="1"/>
      <c r="AE47" s="1"/>
      <c r="AF47" s="1"/>
      <c r="AG47" s="1"/>
      <c r="AH47" s="1"/>
      <c r="AI47" s="1"/>
    </row>
    <row r="48" spans="3:35">
      <c r="C48" s="1"/>
      <c r="D48" s="1"/>
      <c r="E48" s="1"/>
      <c r="F48" s="95"/>
      <c r="G48" s="95"/>
      <c r="H48" s="95"/>
      <c r="I48" s="77"/>
      <c r="J48" s="77"/>
      <c r="K48" s="1"/>
      <c r="L48" s="1"/>
      <c r="M48" s="1"/>
      <c r="N48" s="77"/>
      <c r="O48" s="1"/>
      <c r="P48" s="1"/>
      <c r="Q48" s="1"/>
      <c r="R48" s="83"/>
      <c r="S48" s="1"/>
      <c r="T48" s="1"/>
      <c r="U48" s="1"/>
      <c r="V48" s="1"/>
      <c r="W48" s="1"/>
      <c r="X48" s="1"/>
      <c r="Y48" s="1"/>
      <c r="Z48" s="1"/>
      <c r="AA48" s="1"/>
      <c r="AB48" s="1"/>
      <c r="AC48" s="1"/>
      <c r="AD48" s="1"/>
      <c r="AE48" s="1"/>
      <c r="AF48" s="1"/>
      <c r="AG48" s="1"/>
      <c r="AH48" s="1"/>
      <c r="AI48" s="1"/>
    </row>
    <row r="49" spans="3:35">
      <c r="C49" s="1"/>
      <c r="D49" s="1"/>
      <c r="E49" s="1"/>
      <c r="F49" s="95"/>
      <c r="G49" s="95"/>
      <c r="H49" s="95"/>
      <c r="I49" s="77"/>
      <c r="J49" s="77"/>
      <c r="K49" s="1"/>
      <c r="L49" s="1"/>
      <c r="M49" s="1"/>
      <c r="N49" s="77"/>
      <c r="O49" s="1"/>
      <c r="P49" s="1"/>
      <c r="Q49" s="1"/>
      <c r="R49" s="83"/>
      <c r="S49" s="1"/>
      <c r="T49" s="1"/>
      <c r="U49" s="1"/>
      <c r="V49" s="1"/>
      <c r="W49" s="1"/>
      <c r="X49" s="1"/>
      <c r="Y49" s="1"/>
      <c r="Z49" s="1"/>
      <c r="AA49" s="1"/>
      <c r="AB49" s="1"/>
      <c r="AC49" s="1"/>
      <c r="AD49" s="1"/>
      <c r="AE49" s="1"/>
      <c r="AF49" s="1"/>
      <c r="AG49" s="1"/>
      <c r="AH49" s="1"/>
      <c r="AI49" s="1"/>
    </row>
    <row r="50" spans="3:35">
      <c r="C50" s="1"/>
      <c r="D50" s="1"/>
      <c r="E50" s="1"/>
      <c r="F50" s="95"/>
      <c r="G50" s="95"/>
      <c r="H50" s="95"/>
      <c r="I50" s="77"/>
      <c r="J50" s="77"/>
      <c r="K50" s="1"/>
      <c r="L50" s="1"/>
      <c r="M50" s="1"/>
      <c r="N50" s="77"/>
      <c r="O50" s="1"/>
      <c r="P50" s="1"/>
      <c r="Q50" s="1"/>
      <c r="R50" s="83"/>
      <c r="S50" s="1"/>
      <c r="T50" s="1"/>
      <c r="U50" s="1"/>
      <c r="V50" s="1"/>
      <c r="W50" s="1"/>
      <c r="X50" s="1"/>
      <c r="Y50" s="1"/>
      <c r="Z50" s="1"/>
      <c r="AA50" s="1"/>
      <c r="AB50" s="1"/>
      <c r="AC50" s="1"/>
      <c r="AD50" s="1"/>
      <c r="AE50" s="1"/>
      <c r="AF50" s="1"/>
      <c r="AG50" s="1"/>
      <c r="AH50" s="1"/>
      <c r="AI50" s="1"/>
    </row>
    <row r="51" spans="3:35">
      <c r="C51" s="1"/>
      <c r="D51" s="1"/>
      <c r="E51" s="1"/>
      <c r="F51" s="95"/>
      <c r="G51" s="95"/>
      <c r="H51" s="95"/>
      <c r="I51" s="77"/>
      <c r="J51" s="77"/>
      <c r="K51" s="1"/>
      <c r="L51" s="1"/>
      <c r="M51" s="1"/>
      <c r="N51" s="77"/>
      <c r="O51" s="1"/>
      <c r="P51" s="1"/>
      <c r="Q51" s="1"/>
      <c r="R51" s="83"/>
      <c r="S51" s="1"/>
      <c r="T51" s="1"/>
      <c r="U51" s="1"/>
      <c r="V51" s="1"/>
      <c r="W51" s="1"/>
      <c r="X51" s="1"/>
      <c r="Y51" s="1"/>
      <c r="Z51" s="1"/>
      <c r="AA51" s="1"/>
      <c r="AB51" s="1"/>
      <c r="AC51" s="1"/>
      <c r="AD51" s="1"/>
      <c r="AE51" s="1"/>
      <c r="AF51" s="1"/>
      <c r="AG51" s="1"/>
      <c r="AH51" s="1"/>
      <c r="AI51" s="1"/>
    </row>
    <row r="52" spans="3:35">
      <c r="C52" s="1"/>
      <c r="D52" s="1"/>
      <c r="E52" s="1"/>
      <c r="F52" s="95"/>
      <c r="G52" s="95"/>
      <c r="H52" s="95"/>
      <c r="I52" s="77"/>
      <c r="J52" s="77"/>
      <c r="K52" s="1"/>
      <c r="L52" s="1"/>
      <c r="M52" s="1"/>
      <c r="N52" s="77"/>
      <c r="O52" s="1"/>
      <c r="P52" s="1"/>
      <c r="Q52" s="1"/>
      <c r="R52" s="83"/>
      <c r="S52" s="1"/>
      <c r="T52" s="1"/>
      <c r="U52" s="1"/>
      <c r="V52" s="1"/>
      <c r="W52" s="1"/>
      <c r="X52" s="1"/>
      <c r="Y52" s="1"/>
      <c r="Z52" s="1"/>
      <c r="AA52" s="1"/>
      <c r="AB52" s="1"/>
      <c r="AC52" s="1"/>
      <c r="AD52" s="1"/>
      <c r="AE52" s="1"/>
      <c r="AF52" s="1"/>
      <c r="AG52" s="1"/>
      <c r="AH52" s="1"/>
      <c r="AI52" s="1"/>
    </row>
    <row r="53" spans="3:35">
      <c r="C53" s="1"/>
      <c r="D53" s="1"/>
      <c r="E53" s="1"/>
      <c r="F53" s="95"/>
      <c r="G53" s="95"/>
      <c r="H53" s="95"/>
      <c r="I53" s="77"/>
      <c r="J53" s="77"/>
      <c r="K53" s="1"/>
      <c r="L53" s="1"/>
      <c r="M53" s="1"/>
      <c r="N53" s="77"/>
      <c r="O53" s="1"/>
      <c r="P53" s="1"/>
      <c r="Q53" s="1"/>
      <c r="R53" s="83"/>
      <c r="S53" s="1"/>
      <c r="T53" s="1"/>
      <c r="U53" s="1"/>
      <c r="V53" s="1"/>
      <c r="W53" s="1"/>
      <c r="X53" s="1"/>
      <c r="Y53" s="1"/>
      <c r="Z53" s="1"/>
      <c r="AA53" s="1"/>
      <c r="AB53" s="1"/>
      <c r="AC53" s="1"/>
      <c r="AD53" s="1"/>
      <c r="AE53" s="1"/>
      <c r="AF53" s="1"/>
      <c r="AG53" s="1"/>
      <c r="AH53" s="1"/>
      <c r="AI53" s="1"/>
    </row>
    <row r="54" spans="3:35">
      <c r="C54" s="1"/>
      <c r="D54" s="1"/>
      <c r="E54" s="1"/>
      <c r="F54" s="95"/>
      <c r="G54" s="95"/>
      <c r="H54" s="95"/>
      <c r="I54" s="77"/>
      <c r="J54" s="77"/>
      <c r="K54" s="1"/>
      <c r="L54" s="1"/>
      <c r="M54" s="1"/>
      <c r="N54" s="77"/>
      <c r="O54" s="1"/>
      <c r="P54" s="1"/>
      <c r="Q54" s="1"/>
      <c r="R54" s="83"/>
      <c r="S54" s="1"/>
      <c r="T54" s="1"/>
      <c r="U54" s="1"/>
      <c r="V54" s="1"/>
      <c r="W54" s="1"/>
      <c r="X54" s="1"/>
      <c r="Y54" s="1"/>
      <c r="Z54" s="1"/>
      <c r="AA54" s="1"/>
      <c r="AB54" s="1"/>
      <c r="AC54" s="1"/>
      <c r="AD54" s="1"/>
      <c r="AE54" s="1"/>
      <c r="AF54" s="1"/>
      <c r="AG54" s="1"/>
      <c r="AH54" s="1"/>
      <c r="AI54" s="1"/>
    </row>
    <row r="55" spans="3:35">
      <c r="C55" s="1"/>
      <c r="D55" s="1"/>
      <c r="E55" s="1"/>
      <c r="F55" s="95"/>
      <c r="G55" s="95"/>
      <c r="H55" s="95"/>
      <c r="I55" s="77"/>
      <c r="J55" s="77"/>
      <c r="K55" s="1"/>
      <c r="L55" s="1"/>
      <c r="M55" s="1"/>
      <c r="N55" s="77"/>
      <c r="O55" s="1"/>
      <c r="P55" s="1"/>
      <c r="Q55" s="1"/>
      <c r="R55" s="83"/>
      <c r="S55" s="1"/>
      <c r="T55" s="1"/>
      <c r="U55" s="1"/>
      <c r="V55" s="1"/>
      <c r="W55" s="1"/>
      <c r="X55" s="1"/>
      <c r="Y55" s="1"/>
      <c r="Z55" s="1"/>
      <c r="AA55" s="1"/>
      <c r="AB55" s="1"/>
      <c r="AC55" s="1"/>
      <c r="AD55" s="1"/>
      <c r="AE55" s="1"/>
      <c r="AF55" s="1"/>
      <c r="AG55" s="1"/>
      <c r="AH55" s="1"/>
      <c r="AI55" s="1"/>
    </row>
    <row r="56" spans="3:35">
      <c r="C56" s="1"/>
      <c r="D56" s="1"/>
      <c r="E56" s="1"/>
      <c r="F56" s="95"/>
      <c r="G56" s="95"/>
      <c r="H56" s="95"/>
      <c r="I56" s="77"/>
      <c r="J56" s="77"/>
      <c r="K56" s="1"/>
      <c r="L56" s="1"/>
      <c r="M56" s="1"/>
      <c r="N56" s="77"/>
      <c r="O56" s="1"/>
      <c r="P56" s="1"/>
      <c r="Q56" s="1"/>
      <c r="R56" s="83"/>
      <c r="S56" s="1"/>
      <c r="T56" s="1"/>
      <c r="U56" s="1"/>
      <c r="V56" s="1"/>
      <c r="W56" s="1"/>
      <c r="X56" s="1"/>
      <c r="Y56" s="1"/>
      <c r="Z56" s="1"/>
      <c r="AA56" s="1"/>
      <c r="AB56" s="1"/>
      <c r="AC56" s="1"/>
      <c r="AD56" s="1"/>
      <c r="AE56" s="1"/>
      <c r="AF56" s="1"/>
      <c r="AG56" s="1"/>
      <c r="AH56" s="1"/>
      <c r="AI56" s="1"/>
    </row>
    <row r="57" spans="3:35">
      <c r="C57" s="1"/>
      <c r="D57" s="1"/>
      <c r="E57" s="1"/>
      <c r="F57" s="95"/>
      <c r="G57" s="95"/>
      <c r="H57" s="95"/>
      <c r="I57" s="77"/>
      <c r="J57" s="77"/>
      <c r="K57" s="1"/>
      <c r="L57" s="1"/>
      <c r="M57" s="1"/>
      <c r="N57" s="77"/>
      <c r="O57" s="1"/>
      <c r="P57" s="1"/>
      <c r="Q57" s="1"/>
      <c r="R57" s="83"/>
      <c r="S57" s="1"/>
      <c r="T57" s="1"/>
      <c r="U57" s="1"/>
      <c r="V57" s="1"/>
      <c r="W57" s="1"/>
      <c r="X57" s="1"/>
      <c r="Y57" s="1"/>
      <c r="Z57" s="1"/>
      <c r="AA57" s="1"/>
      <c r="AB57" s="1"/>
      <c r="AC57" s="1"/>
      <c r="AD57" s="1"/>
      <c r="AE57" s="1"/>
      <c r="AF57" s="1"/>
      <c r="AG57" s="1"/>
      <c r="AH57" s="1"/>
      <c r="AI57" s="1"/>
    </row>
    <row r="58" spans="3:35">
      <c r="C58" s="1"/>
      <c r="D58" s="1"/>
      <c r="E58" s="1"/>
      <c r="F58" s="95"/>
      <c r="G58" s="95"/>
      <c r="H58" s="95"/>
      <c r="I58" s="77"/>
      <c r="J58" s="77"/>
      <c r="K58" s="1"/>
      <c r="L58" s="1"/>
      <c r="M58" s="1"/>
      <c r="N58" s="77"/>
      <c r="O58" s="1"/>
      <c r="P58" s="1"/>
      <c r="Q58" s="1"/>
      <c r="R58" s="83"/>
      <c r="S58" s="1"/>
      <c r="T58" s="1"/>
      <c r="U58" s="1"/>
      <c r="V58" s="1"/>
      <c r="W58" s="1"/>
      <c r="X58" s="1"/>
      <c r="Y58" s="1"/>
      <c r="Z58" s="1"/>
      <c r="AA58" s="1"/>
      <c r="AB58" s="1"/>
      <c r="AC58" s="1"/>
      <c r="AD58" s="1"/>
      <c r="AE58" s="1"/>
      <c r="AF58" s="1"/>
      <c r="AG58" s="1"/>
      <c r="AH58" s="1"/>
      <c r="AI58" s="1"/>
    </row>
    <row r="59" spans="3:35">
      <c r="C59" s="1"/>
      <c r="D59" s="1"/>
      <c r="E59" s="1"/>
      <c r="F59" s="95"/>
      <c r="G59" s="95"/>
      <c r="H59" s="95"/>
      <c r="I59" s="77"/>
      <c r="J59" s="77"/>
      <c r="K59" s="1"/>
      <c r="L59" s="1"/>
      <c r="M59" s="1"/>
      <c r="N59" s="77"/>
      <c r="O59" s="1"/>
      <c r="P59" s="1"/>
      <c r="Q59" s="1"/>
      <c r="R59" s="83"/>
      <c r="S59" s="1"/>
      <c r="T59" s="1"/>
      <c r="U59" s="1"/>
      <c r="V59" s="1"/>
      <c r="W59" s="1"/>
      <c r="X59" s="1"/>
      <c r="Y59" s="1"/>
      <c r="Z59" s="1"/>
      <c r="AA59" s="1"/>
      <c r="AB59" s="1"/>
      <c r="AC59" s="1"/>
      <c r="AD59" s="1"/>
      <c r="AE59" s="1"/>
      <c r="AF59" s="1"/>
      <c r="AG59" s="1"/>
      <c r="AH59" s="1"/>
      <c r="AI59" s="1"/>
    </row>
    <row r="60" spans="3:35">
      <c r="C60" s="1"/>
      <c r="D60" s="1"/>
      <c r="E60" s="1"/>
      <c r="F60" s="95"/>
      <c r="G60" s="95"/>
      <c r="H60" s="95"/>
      <c r="I60" s="77"/>
      <c r="J60" s="77"/>
      <c r="K60" s="1"/>
      <c r="L60" s="1"/>
      <c r="M60" s="1"/>
      <c r="N60" s="77"/>
      <c r="O60" s="1"/>
      <c r="P60" s="1"/>
      <c r="Q60" s="1"/>
      <c r="R60" s="83"/>
      <c r="S60" s="1"/>
      <c r="T60" s="1"/>
      <c r="U60" s="1"/>
      <c r="V60" s="1"/>
      <c r="W60" s="1"/>
      <c r="X60" s="1"/>
      <c r="Y60" s="1"/>
      <c r="Z60" s="1"/>
      <c r="AA60" s="1"/>
      <c r="AB60" s="1"/>
      <c r="AC60" s="1"/>
      <c r="AD60" s="1"/>
      <c r="AE60" s="1"/>
      <c r="AF60" s="1"/>
      <c r="AG60" s="1"/>
      <c r="AH60" s="1"/>
      <c r="AI60" s="1"/>
    </row>
    <row r="61" spans="3:35">
      <c r="C61" s="1"/>
      <c r="D61" s="1"/>
      <c r="E61" s="1"/>
      <c r="F61" s="95"/>
      <c r="G61" s="95"/>
      <c r="H61" s="95"/>
      <c r="I61" s="77"/>
      <c r="J61" s="77"/>
      <c r="K61" s="1"/>
      <c r="L61" s="1"/>
      <c r="M61" s="1"/>
      <c r="N61" s="77"/>
      <c r="O61" s="1"/>
      <c r="P61" s="1"/>
      <c r="Q61" s="1"/>
      <c r="R61" s="83"/>
      <c r="S61" s="1"/>
      <c r="T61" s="1"/>
      <c r="U61" s="1"/>
      <c r="V61" s="1"/>
      <c r="W61" s="1"/>
      <c r="X61" s="1"/>
      <c r="Y61" s="1"/>
      <c r="Z61" s="1"/>
      <c r="AA61" s="1"/>
      <c r="AB61" s="1"/>
      <c r="AC61" s="1"/>
      <c r="AD61" s="1"/>
      <c r="AE61" s="1"/>
      <c r="AF61" s="1"/>
      <c r="AG61" s="1"/>
      <c r="AH61" s="1"/>
      <c r="AI61" s="1"/>
    </row>
    <row r="62" spans="3:35">
      <c r="C62" s="1"/>
      <c r="D62" s="1"/>
      <c r="E62" s="1"/>
      <c r="F62" s="95"/>
      <c r="G62" s="95"/>
      <c r="H62" s="95"/>
      <c r="I62" s="77"/>
      <c r="J62" s="77"/>
      <c r="K62" s="1"/>
      <c r="L62" s="1"/>
      <c r="M62" s="1"/>
      <c r="N62" s="77"/>
      <c r="O62" s="1"/>
      <c r="P62" s="1"/>
      <c r="Q62" s="1"/>
      <c r="R62" s="83"/>
      <c r="S62" s="1"/>
      <c r="T62" s="1"/>
      <c r="U62" s="1"/>
      <c r="V62" s="1"/>
      <c r="W62" s="1"/>
      <c r="X62" s="1"/>
      <c r="Y62" s="1"/>
      <c r="Z62" s="1"/>
      <c r="AA62" s="1"/>
      <c r="AB62" s="1"/>
      <c r="AC62" s="1"/>
      <c r="AD62" s="1"/>
      <c r="AE62" s="1"/>
      <c r="AF62" s="1"/>
      <c r="AG62" s="1"/>
      <c r="AH62" s="1"/>
      <c r="AI62" s="1"/>
    </row>
    <row r="63" spans="3:35">
      <c r="C63" s="1"/>
      <c r="D63" s="1"/>
      <c r="E63" s="1"/>
      <c r="F63" s="95"/>
      <c r="G63" s="95"/>
      <c r="H63" s="95"/>
      <c r="I63" s="77"/>
      <c r="J63" s="77"/>
      <c r="K63" s="1"/>
      <c r="L63" s="1"/>
      <c r="M63" s="1"/>
      <c r="N63" s="77"/>
      <c r="O63" s="1"/>
      <c r="P63" s="1"/>
      <c r="Q63" s="1"/>
      <c r="R63" s="83"/>
      <c r="S63" s="1"/>
      <c r="T63" s="1"/>
      <c r="U63" s="1"/>
      <c r="V63" s="1"/>
      <c r="W63" s="1"/>
      <c r="X63" s="1"/>
      <c r="Y63" s="1"/>
      <c r="Z63" s="1"/>
      <c r="AA63" s="1"/>
      <c r="AB63" s="1"/>
      <c r="AC63" s="1"/>
      <c r="AD63" s="1"/>
      <c r="AE63" s="1"/>
      <c r="AF63" s="1"/>
      <c r="AG63" s="1"/>
      <c r="AH63" s="1"/>
      <c r="AI63" s="1"/>
    </row>
    <row r="64" spans="3:35">
      <c r="C64" s="1"/>
      <c r="D64" s="1"/>
      <c r="E64" s="1"/>
      <c r="F64" s="95"/>
      <c r="G64" s="95"/>
      <c r="H64" s="95"/>
      <c r="I64" s="77"/>
      <c r="J64" s="77"/>
      <c r="K64" s="1"/>
      <c r="L64" s="1"/>
      <c r="M64" s="1"/>
      <c r="N64" s="77"/>
      <c r="O64" s="1"/>
      <c r="P64" s="1"/>
      <c r="Q64" s="1"/>
      <c r="R64" s="83"/>
      <c r="S64" s="1"/>
      <c r="T64" s="1"/>
      <c r="U64" s="1"/>
      <c r="V64" s="1"/>
      <c r="W64" s="1"/>
      <c r="X64" s="1"/>
      <c r="Y64" s="1"/>
      <c r="Z64" s="1"/>
      <c r="AA64" s="1"/>
      <c r="AB64" s="1"/>
      <c r="AC64" s="1"/>
      <c r="AD64" s="1"/>
      <c r="AE64" s="1"/>
      <c r="AF64" s="1"/>
      <c r="AG64" s="1"/>
      <c r="AH64" s="1"/>
      <c r="AI64" s="1"/>
    </row>
    <row r="65" spans="3:35">
      <c r="C65" s="1"/>
      <c r="D65" s="1"/>
      <c r="E65" s="1"/>
      <c r="F65" s="95"/>
      <c r="G65" s="95"/>
      <c r="H65" s="95"/>
      <c r="I65" s="77"/>
      <c r="J65" s="77"/>
      <c r="K65" s="1"/>
      <c r="L65" s="1"/>
      <c r="M65" s="1"/>
      <c r="N65" s="77"/>
      <c r="O65" s="1"/>
      <c r="P65" s="1"/>
      <c r="Q65" s="1"/>
      <c r="R65" s="83"/>
      <c r="S65" s="1"/>
      <c r="T65" s="1"/>
      <c r="U65" s="1"/>
      <c r="V65" s="1"/>
      <c r="W65" s="1"/>
      <c r="X65" s="1"/>
      <c r="Y65" s="1"/>
      <c r="Z65" s="1"/>
      <c r="AA65" s="1"/>
      <c r="AB65" s="1"/>
      <c r="AC65" s="1"/>
      <c r="AD65" s="1"/>
      <c r="AE65" s="1"/>
      <c r="AF65" s="1"/>
      <c r="AG65" s="1"/>
      <c r="AH65" s="1"/>
      <c r="AI65" s="1"/>
    </row>
    <row r="66" spans="3:35">
      <c r="C66" s="1"/>
      <c r="D66" s="1"/>
      <c r="E66" s="1"/>
      <c r="F66" s="95"/>
      <c r="G66" s="95"/>
      <c r="H66" s="95"/>
      <c r="I66" s="77"/>
      <c r="J66" s="77"/>
      <c r="K66" s="1"/>
      <c r="L66" s="1"/>
      <c r="M66" s="1"/>
      <c r="N66" s="77"/>
      <c r="O66" s="1"/>
      <c r="P66" s="1"/>
      <c r="Q66" s="1"/>
      <c r="R66" s="83"/>
      <c r="S66" s="1"/>
      <c r="T66" s="1"/>
      <c r="U66" s="1"/>
      <c r="V66" s="1"/>
      <c r="W66" s="1"/>
      <c r="X66" s="1"/>
      <c r="Y66" s="1"/>
      <c r="Z66" s="1"/>
      <c r="AA66" s="1"/>
      <c r="AB66" s="1"/>
      <c r="AC66" s="1"/>
      <c r="AD66" s="1"/>
      <c r="AE66" s="1"/>
      <c r="AF66" s="1"/>
      <c r="AG66" s="1"/>
      <c r="AH66" s="1"/>
      <c r="AI66" s="1"/>
    </row>
    <row r="67" spans="3:35">
      <c r="C67" s="1"/>
      <c r="D67" s="1"/>
      <c r="E67" s="1"/>
      <c r="F67" s="95"/>
      <c r="G67" s="95"/>
      <c r="H67" s="95"/>
      <c r="I67" s="77"/>
      <c r="J67" s="77"/>
      <c r="K67" s="1"/>
      <c r="L67" s="1"/>
      <c r="M67" s="1"/>
      <c r="N67" s="77"/>
      <c r="O67" s="1"/>
      <c r="P67" s="1"/>
      <c r="Q67" s="1"/>
      <c r="R67" s="83"/>
      <c r="S67" s="1"/>
      <c r="T67" s="1"/>
      <c r="U67" s="1"/>
      <c r="V67" s="1"/>
      <c r="W67" s="1"/>
      <c r="X67" s="1"/>
      <c r="Y67" s="1"/>
      <c r="Z67" s="1"/>
      <c r="AA67" s="1"/>
      <c r="AB67" s="1"/>
      <c r="AC67" s="1"/>
      <c r="AD67" s="1"/>
      <c r="AE67" s="1"/>
      <c r="AF67" s="1"/>
      <c r="AG67" s="1"/>
      <c r="AH67" s="1"/>
      <c r="AI67" s="1"/>
    </row>
    <row r="68" spans="3:35">
      <c r="C68" s="1"/>
      <c r="D68" s="1"/>
      <c r="E68" s="1"/>
      <c r="F68" s="95"/>
      <c r="G68" s="95"/>
      <c r="H68" s="95"/>
      <c r="I68" s="77"/>
      <c r="J68" s="77"/>
      <c r="K68" s="1"/>
      <c r="L68" s="1"/>
      <c r="M68" s="1"/>
      <c r="N68" s="77"/>
      <c r="O68" s="1"/>
      <c r="P68" s="1"/>
      <c r="Q68" s="1"/>
      <c r="R68" s="83"/>
      <c r="S68" s="1"/>
      <c r="T68" s="1"/>
      <c r="U68" s="1"/>
      <c r="V68" s="1"/>
      <c r="W68" s="1"/>
      <c r="X68" s="1"/>
      <c r="Y68" s="1"/>
      <c r="Z68" s="1"/>
      <c r="AA68" s="1"/>
      <c r="AB68" s="1"/>
      <c r="AC68" s="1"/>
      <c r="AD68" s="1"/>
      <c r="AE68" s="1"/>
      <c r="AF68" s="1"/>
      <c r="AG68" s="1"/>
      <c r="AH68" s="1"/>
      <c r="AI68" s="1"/>
    </row>
    <row r="69" spans="3:35">
      <c r="C69" s="1"/>
      <c r="D69" s="1"/>
      <c r="E69" s="1"/>
      <c r="F69" s="95"/>
      <c r="G69" s="95"/>
      <c r="H69" s="95"/>
      <c r="I69" s="77"/>
      <c r="J69" s="77"/>
      <c r="K69" s="1"/>
      <c r="L69" s="1"/>
      <c r="M69" s="1"/>
      <c r="N69" s="77"/>
      <c r="O69" s="1"/>
      <c r="P69" s="1"/>
      <c r="Q69" s="1"/>
      <c r="R69" s="83"/>
      <c r="S69" s="1"/>
      <c r="T69" s="1"/>
      <c r="U69" s="1"/>
      <c r="V69" s="1"/>
      <c r="W69" s="1"/>
      <c r="X69" s="1"/>
      <c r="Y69" s="1"/>
      <c r="Z69" s="1"/>
      <c r="AA69" s="1"/>
      <c r="AB69" s="1"/>
      <c r="AC69" s="1"/>
      <c r="AD69" s="1"/>
      <c r="AE69" s="1"/>
      <c r="AF69" s="1"/>
      <c r="AG69" s="1"/>
      <c r="AH69" s="1"/>
      <c r="AI69" s="1"/>
    </row>
    <row r="70" spans="3:35">
      <c r="C70" s="1"/>
      <c r="D70" s="1"/>
      <c r="E70" s="1"/>
      <c r="F70" s="95"/>
      <c r="G70" s="95"/>
      <c r="H70" s="95"/>
      <c r="I70" s="77"/>
      <c r="J70" s="77"/>
      <c r="K70" s="1"/>
      <c r="L70" s="1"/>
      <c r="M70" s="1"/>
      <c r="N70" s="77"/>
      <c r="O70" s="1"/>
      <c r="P70" s="1"/>
      <c r="Q70" s="1"/>
      <c r="R70" s="83"/>
      <c r="S70" s="1"/>
      <c r="T70" s="1"/>
      <c r="U70" s="1"/>
      <c r="V70" s="1"/>
      <c r="W70" s="1"/>
      <c r="X70" s="1"/>
      <c r="Y70" s="1"/>
      <c r="Z70" s="1"/>
      <c r="AA70" s="1"/>
      <c r="AB70" s="1"/>
      <c r="AC70" s="1"/>
      <c r="AD70" s="1"/>
      <c r="AE70" s="1"/>
      <c r="AF70" s="1"/>
      <c r="AG70" s="1"/>
      <c r="AH70" s="1"/>
      <c r="AI70" s="1"/>
    </row>
    <row r="71" spans="3:35">
      <c r="C71" s="1"/>
      <c r="D71" s="1"/>
      <c r="E71" s="1"/>
      <c r="F71" s="95"/>
      <c r="G71" s="95"/>
      <c r="H71" s="95"/>
      <c r="I71" s="77"/>
      <c r="J71" s="77"/>
      <c r="K71" s="1"/>
      <c r="L71" s="1"/>
      <c r="M71" s="1"/>
      <c r="N71" s="77"/>
      <c r="O71" s="1"/>
      <c r="P71" s="1"/>
      <c r="Q71" s="1"/>
      <c r="R71" s="83"/>
      <c r="S71" s="1"/>
      <c r="T71" s="1"/>
      <c r="U71" s="1"/>
      <c r="V71" s="1"/>
      <c r="W71" s="1"/>
      <c r="X71" s="1"/>
      <c r="Y71" s="1"/>
      <c r="Z71" s="1"/>
      <c r="AA71" s="1"/>
      <c r="AB71" s="1"/>
      <c r="AC71" s="1"/>
      <c r="AD71" s="1"/>
      <c r="AE71" s="1"/>
      <c r="AF71" s="1"/>
      <c r="AG71" s="1"/>
      <c r="AH71" s="1"/>
      <c r="AI71" s="1"/>
    </row>
    <row r="72" spans="3:35">
      <c r="C72" s="1"/>
      <c r="D72" s="1"/>
      <c r="E72" s="1"/>
      <c r="F72" s="95"/>
      <c r="G72" s="95"/>
      <c r="H72" s="95"/>
      <c r="I72" s="77"/>
      <c r="J72" s="77"/>
      <c r="K72" s="1"/>
      <c r="L72" s="1"/>
      <c r="M72" s="1"/>
      <c r="N72" s="77"/>
      <c r="O72" s="1"/>
      <c r="P72" s="1"/>
      <c r="Q72" s="1"/>
      <c r="R72" s="83"/>
      <c r="S72" s="1"/>
      <c r="T72" s="1"/>
      <c r="U72" s="1"/>
      <c r="V72" s="1"/>
      <c r="W72" s="1"/>
      <c r="X72" s="1"/>
      <c r="Y72" s="1"/>
      <c r="Z72" s="1"/>
      <c r="AA72" s="1"/>
      <c r="AB72" s="1"/>
      <c r="AC72" s="1"/>
      <c r="AD72" s="1"/>
      <c r="AE72" s="1"/>
      <c r="AF72" s="1"/>
      <c r="AG72" s="1"/>
      <c r="AH72" s="1"/>
      <c r="AI72" s="1"/>
    </row>
    <row r="73" spans="3:35">
      <c r="C73" s="1"/>
      <c r="D73" s="1"/>
      <c r="E73" s="1"/>
      <c r="F73" s="95"/>
      <c r="G73" s="95"/>
      <c r="H73" s="95"/>
      <c r="I73" s="77"/>
      <c r="J73" s="77"/>
      <c r="K73" s="1"/>
      <c r="L73" s="1"/>
      <c r="M73" s="1"/>
      <c r="N73" s="77"/>
      <c r="O73" s="1"/>
      <c r="P73" s="1"/>
      <c r="Q73" s="1"/>
      <c r="R73" s="83"/>
      <c r="S73" s="1"/>
      <c r="T73" s="1"/>
      <c r="U73" s="1"/>
      <c r="V73" s="1"/>
      <c r="W73" s="1"/>
      <c r="X73" s="1"/>
      <c r="Y73" s="1"/>
      <c r="Z73" s="1"/>
      <c r="AA73" s="1"/>
      <c r="AB73" s="1"/>
      <c r="AC73" s="1"/>
      <c r="AD73" s="1"/>
      <c r="AE73" s="1"/>
      <c r="AF73" s="1"/>
      <c r="AG73" s="1"/>
      <c r="AH73" s="1"/>
      <c r="AI73" s="1"/>
    </row>
    <row r="74" spans="3:35">
      <c r="C74" s="1"/>
      <c r="D74" s="1"/>
      <c r="E74" s="1"/>
      <c r="F74" s="95"/>
      <c r="G74" s="95"/>
      <c r="H74" s="95"/>
      <c r="I74" s="77"/>
      <c r="J74" s="77"/>
      <c r="K74" s="1"/>
      <c r="L74" s="1"/>
      <c r="M74" s="1"/>
      <c r="N74" s="77"/>
      <c r="O74" s="1"/>
      <c r="P74" s="1"/>
      <c r="Q74" s="1"/>
      <c r="R74" s="83"/>
      <c r="S74" s="1"/>
      <c r="T74" s="1"/>
      <c r="U74" s="1"/>
      <c r="V74" s="1"/>
      <c r="W74" s="1"/>
      <c r="X74" s="1"/>
      <c r="Y74" s="1"/>
      <c r="Z74" s="1"/>
      <c r="AA74" s="1"/>
      <c r="AB74" s="1"/>
      <c r="AC74" s="1"/>
      <c r="AD74" s="1"/>
      <c r="AE74" s="1"/>
      <c r="AF74" s="1"/>
      <c r="AG74" s="1"/>
      <c r="AH74" s="1"/>
      <c r="AI74" s="1"/>
    </row>
    <row r="75" spans="3:35">
      <c r="C75" s="1"/>
      <c r="D75" s="1"/>
      <c r="E75" s="1"/>
      <c r="F75" s="95"/>
      <c r="G75" s="95"/>
      <c r="H75" s="95"/>
      <c r="I75" s="77"/>
      <c r="J75" s="77"/>
      <c r="K75" s="1"/>
      <c r="L75" s="1"/>
      <c r="M75" s="1"/>
      <c r="N75" s="77"/>
      <c r="O75" s="1"/>
      <c r="P75" s="1"/>
      <c r="Q75" s="1"/>
      <c r="R75" s="83"/>
      <c r="S75" s="1"/>
      <c r="T75" s="1"/>
      <c r="U75" s="1"/>
      <c r="V75" s="1"/>
      <c r="W75" s="1"/>
      <c r="X75" s="1"/>
      <c r="Y75" s="1"/>
      <c r="Z75" s="1"/>
      <c r="AA75" s="1"/>
      <c r="AB75" s="1"/>
      <c r="AC75" s="1"/>
      <c r="AD75" s="1"/>
      <c r="AE75" s="1"/>
      <c r="AF75" s="1"/>
      <c r="AG75" s="1"/>
      <c r="AH75" s="1"/>
      <c r="AI75" s="1"/>
    </row>
    <row r="76" spans="3:35">
      <c r="C76" s="1"/>
      <c r="D76" s="1"/>
      <c r="E76" s="1"/>
      <c r="F76" s="95"/>
      <c r="G76" s="95"/>
      <c r="H76" s="95"/>
      <c r="I76" s="77"/>
      <c r="J76" s="77"/>
      <c r="K76" s="1"/>
      <c r="L76" s="1"/>
      <c r="M76" s="1"/>
      <c r="N76" s="77"/>
      <c r="O76" s="1"/>
      <c r="P76" s="1"/>
      <c r="Q76" s="1"/>
      <c r="R76" s="83"/>
      <c r="S76" s="1"/>
      <c r="T76" s="1"/>
      <c r="U76" s="1"/>
      <c r="V76" s="1"/>
      <c r="W76" s="1"/>
      <c r="X76" s="1"/>
      <c r="Y76" s="1"/>
      <c r="Z76" s="1"/>
      <c r="AA76" s="1"/>
      <c r="AB76" s="1"/>
      <c r="AC76" s="1"/>
      <c r="AD76" s="1"/>
      <c r="AE76" s="1"/>
      <c r="AF76" s="1"/>
      <c r="AG76" s="1"/>
      <c r="AH76" s="1"/>
      <c r="AI76" s="1"/>
    </row>
    <row r="77" spans="3:35">
      <c r="C77" s="1"/>
      <c r="D77" s="1"/>
      <c r="E77" s="1"/>
      <c r="F77" s="95"/>
      <c r="G77" s="95"/>
      <c r="H77" s="95"/>
      <c r="I77" s="77"/>
      <c r="J77" s="77"/>
      <c r="K77" s="1"/>
      <c r="L77" s="1"/>
      <c r="M77" s="1"/>
      <c r="N77" s="77"/>
      <c r="O77" s="1"/>
      <c r="P77" s="1"/>
      <c r="Q77" s="1"/>
      <c r="R77" s="83"/>
      <c r="S77" s="1"/>
      <c r="T77" s="1"/>
      <c r="U77" s="1"/>
      <c r="V77" s="1"/>
      <c r="W77" s="1"/>
      <c r="X77" s="1"/>
      <c r="Y77" s="1"/>
      <c r="Z77" s="1"/>
      <c r="AA77" s="1"/>
      <c r="AB77" s="1"/>
      <c r="AC77" s="1"/>
      <c r="AD77" s="1"/>
      <c r="AE77" s="1"/>
      <c r="AF77" s="1"/>
      <c r="AG77" s="1"/>
      <c r="AH77" s="1"/>
      <c r="AI77" s="1"/>
    </row>
    <row r="78" spans="3:35">
      <c r="C78" s="1"/>
      <c r="D78" s="1"/>
      <c r="E78" s="1"/>
      <c r="F78" s="95"/>
      <c r="G78" s="95"/>
      <c r="H78" s="95"/>
      <c r="I78" s="77"/>
      <c r="J78" s="77"/>
      <c r="K78" s="1"/>
      <c r="L78" s="1"/>
      <c r="M78" s="1"/>
      <c r="N78" s="77"/>
      <c r="O78" s="1"/>
      <c r="P78" s="1"/>
      <c r="Q78" s="1"/>
      <c r="R78" s="83"/>
      <c r="S78" s="1"/>
      <c r="T78" s="1"/>
      <c r="U78" s="1"/>
      <c r="V78" s="1"/>
      <c r="W78" s="1"/>
      <c r="X78" s="1"/>
      <c r="Y78" s="1"/>
      <c r="Z78" s="1"/>
      <c r="AA78" s="1"/>
      <c r="AB78" s="1"/>
      <c r="AC78" s="1"/>
      <c r="AD78" s="1"/>
      <c r="AE78" s="1"/>
      <c r="AF78" s="1"/>
      <c r="AG78" s="1"/>
      <c r="AH78" s="1"/>
      <c r="AI78" s="1"/>
    </row>
    <row r="79" spans="3:35">
      <c r="C79" s="1"/>
      <c r="D79" s="1"/>
      <c r="E79" s="1"/>
      <c r="F79" s="95"/>
      <c r="G79" s="95"/>
      <c r="H79" s="95"/>
      <c r="I79" s="77"/>
      <c r="J79" s="77"/>
      <c r="K79" s="1"/>
      <c r="L79" s="1"/>
      <c r="M79" s="1"/>
      <c r="N79" s="77"/>
      <c r="O79" s="1"/>
      <c r="P79" s="1"/>
      <c r="Q79" s="1"/>
      <c r="R79" s="83"/>
      <c r="S79" s="1"/>
      <c r="T79" s="1"/>
      <c r="U79" s="1"/>
      <c r="V79" s="1"/>
      <c r="W79" s="1"/>
      <c r="X79" s="1"/>
      <c r="Y79" s="1"/>
      <c r="Z79" s="1"/>
      <c r="AA79" s="1"/>
      <c r="AB79" s="1"/>
      <c r="AC79" s="1"/>
      <c r="AD79" s="1"/>
      <c r="AE79" s="1"/>
      <c r="AF79" s="1"/>
      <c r="AG79" s="1"/>
      <c r="AH79" s="1"/>
      <c r="AI79" s="1"/>
    </row>
    <row r="80" spans="3:35">
      <c r="C80" s="1"/>
      <c r="D80" s="1"/>
      <c r="E80" s="1"/>
      <c r="F80" s="95"/>
      <c r="G80" s="95"/>
      <c r="H80" s="95"/>
      <c r="I80" s="77"/>
      <c r="J80" s="77"/>
      <c r="K80" s="1"/>
      <c r="L80" s="1"/>
      <c r="M80" s="1"/>
      <c r="N80" s="77"/>
      <c r="O80" s="1"/>
      <c r="P80" s="1"/>
      <c r="Q80" s="1"/>
      <c r="R80" s="83"/>
      <c r="S80" s="1"/>
      <c r="T80" s="1"/>
      <c r="U80" s="1"/>
      <c r="V80" s="1"/>
      <c r="W80" s="1"/>
      <c r="X80" s="1"/>
      <c r="Y80" s="1"/>
      <c r="Z80" s="1"/>
      <c r="AA80" s="1"/>
      <c r="AB80" s="1"/>
      <c r="AC80" s="1"/>
      <c r="AD80" s="1"/>
      <c r="AE80" s="1"/>
      <c r="AF80" s="1"/>
      <c r="AG80" s="1"/>
      <c r="AH80" s="1"/>
      <c r="AI80" s="1"/>
    </row>
    <row r="81" spans="3:35">
      <c r="C81" s="1"/>
      <c r="D81" s="1"/>
      <c r="E81" s="1"/>
      <c r="F81" s="95"/>
      <c r="G81" s="95"/>
      <c r="H81" s="95"/>
      <c r="I81" s="77"/>
      <c r="J81" s="77"/>
      <c r="K81" s="1"/>
      <c r="L81" s="1"/>
      <c r="M81" s="1"/>
      <c r="N81" s="77"/>
      <c r="O81" s="1"/>
      <c r="P81" s="1"/>
      <c r="Q81" s="1"/>
      <c r="R81" s="83"/>
      <c r="S81" s="1"/>
      <c r="T81" s="1"/>
      <c r="U81" s="1"/>
      <c r="V81" s="1"/>
      <c r="W81" s="1"/>
      <c r="X81" s="1"/>
      <c r="Y81" s="1"/>
      <c r="Z81" s="1"/>
      <c r="AA81" s="1"/>
      <c r="AB81" s="1"/>
      <c r="AC81" s="1"/>
      <c r="AD81" s="1"/>
      <c r="AE81" s="1"/>
      <c r="AF81" s="1"/>
      <c r="AG81" s="1"/>
      <c r="AH81" s="1"/>
      <c r="AI81" s="1"/>
    </row>
    <row r="82" spans="3:35">
      <c r="C82" s="1"/>
      <c r="D82" s="1"/>
      <c r="E82" s="1"/>
      <c r="F82" s="95"/>
      <c r="G82" s="95"/>
      <c r="H82" s="95"/>
      <c r="I82" s="77"/>
      <c r="J82" s="77"/>
      <c r="K82" s="1"/>
      <c r="L82" s="1"/>
      <c r="M82" s="1"/>
      <c r="N82" s="77"/>
      <c r="O82" s="1"/>
      <c r="P82" s="1"/>
      <c r="Q82" s="1"/>
      <c r="R82" s="83"/>
      <c r="S82" s="1"/>
      <c r="T82" s="1"/>
      <c r="U82" s="1"/>
      <c r="V82" s="1"/>
      <c r="W82" s="1"/>
      <c r="X82" s="1"/>
      <c r="Y82" s="1"/>
      <c r="Z82" s="1"/>
      <c r="AA82" s="1"/>
      <c r="AB82" s="1"/>
      <c r="AC82" s="1"/>
      <c r="AD82" s="1"/>
      <c r="AE82" s="1"/>
      <c r="AF82" s="1"/>
      <c r="AG82" s="1"/>
      <c r="AH82" s="1"/>
      <c r="AI82" s="1"/>
    </row>
    <row r="83" spans="3:35">
      <c r="C83" s="1"/>
      <c r="D83" s="1"/>
      <c r="E83" s="1"/>
      <c r="F83" s="95"/>
      <c r="G83" s="95"/>
      <c r="H83" s="95"/>
      <c r="I83" s="77"/>
      <c r="J83" s="77"/>
      <c r="K83" s="1"/>
      <c r="L83" s="1"/>
      <c r="M83" s="1"/>
      <c r="N83" s="77"/>
      <c r="O83" s="1"/>
      <c r="P83" s="1"/>
      <c r="Q83" s="1"/>
      <c r="R83" s="83"/>
      <c r="S83" s="1"/>
      <c r="T83" s="1"/>
      <c r="U83" s="1"/>
      <c r="V83" s="1"/>
      <c r="W83" s="1"/>
      <c r="X83" s="1"/>
      <c r="Y83" s="1"/>
      <c r="Z83" s="1"/>
      <c r="AA83" s="1"/>
      <c r="AB83" s="1"/>
      <c r="AC83" s="1"/>
      <c r="AD83" s="1"/>
      <c r="AE83" s="1"/>
      <c r="AF83" s="1"/>
      <c r="AG83" s="1"/>
      <c r="AH83" s="1"/>
      <c r="AI83" s="1"/>
    </row>
    <row r="84" spans="3:35">
      <c r="C84" s="1"/>
      <c r="D84" s="1"/>
      <c r="E84" s="1"/>
      <c r="F84" s="95"/>
      <c r="G84" s="95"/>
      <c r="H84" s="95"/>
      <c r="I84" s="77"/>
      <c r="J84" s="77"/>
      <c r="K84" s="1"/>
      <c r="L84" s="1"/>
      <c r="M84" s="1"/>
      <c r="N84" s="77"/>
      <c r="O84" s="1"/>
      <c r="P84" s="1"/>
      <c r="Q84" s="1"/>
      <c r="R84" s="83"/>
      <c r="S84" s="1"/>
      <c r="T84" s="1"/>
      <c r="U84" s="1"/>
      <c r="V84" s="1"/>
      <c r="W84" s="1"/>
      <c r="X84" s="1"/>
      <c r="Y84" s="1"/>
      <c r="Z84" s="1"/>
      <c r="AA84" s="1"/>
      <c r="AB84" s="1"/>
      <c r="AC84" s="1"/>
      <c r="AD84" s="1"/>
      <c r="AE84" s="1"/>
      <c r="AF84" s="1"/>
      <c r="AG84" s="1"/>
      <c r="AH84" s="1"/>
      <c r="AI84" s="1"/>
    </row>
    <row r="85" spans="3:35">
      <c r="C85" s="1"/>
      <c r="D85" s="1"/>
      <c r="E85" s="1"/>
      <c r="F85" s="95"/>
      <c r="G85" s="95"/>
      <c r="H85" s="95"/>
      <c r="I85" s="77"/>
      <c r="J85" s="77"/>
      <c r="K85" s="1"/>
      <c r="L85" s="1"/>
      <c r="M85" s="1"/>
      <c r="N85" s="77"/>
      <c r="O85" s="1"/>
      <c r="P85" s="1"/>
      <c r="Q85" s="1"/>
      <c r="R85" s="83"/>
      <c r="S85" s="1"/>
      <c r="T85" s="1"/>
      <c r="U85" s="1"/>
      <c r="V85" s="1"/>
      <c r="W85" s="1"/>
      <c r="X85" s="1"/>
      <c r="Y85" s="1"/>
      <c r="Z85" s="1"/>
      <c r="AA85" s="1"/>
      <c r="AB85" s="1"/>
      <c r="AC85" s="1"/>
      <c r="AD85" s="1"/>
      <c r="AE85" s="1"/>
      <c r="AF85" s="1"/>
      <c r="AG85" s="1"/>
      <c r="AH85" s="1"/>
      <c r="AI85" s="1"/>
    </row>
    <row r="86" spans="3:35">
      <c r="C86" s="1"/>
      <c r="D86" s="1"/>
      <c r="E86" s="1"/>
      <c r="F86" s="95"/>
      <c r="G86" s="95"/>
      <c r="H86" s="95"/>
      <c r="I86" s="77"/>
      <c r="J86" s="77"/>
      <c r="K86" s="1"/>
      <c r="L86" s="1"/>
      <c r="M86" s="1"/>
      <c r="N86" s="77"/>
      <c r="O86" s="1"/>
      <c r="P86" s="1"/>
      <c r="Q86" s="1"/>
      <c r="R86" s="83"/>
      <c r="S86" s="1"/>
      <c r="T86" s="1"/>
      <c r="U86" s="1"/>
      <c r="V86" s="1"/>
      <c r="W86" s="1"/>
      <c r="X86" s="1"/>
      <c r="Y86" s="1"/>
      <c r="Z86" s="1"/>
      <c r="AA86" s="1"/>
      <c r="AB86" s="1"/>
      <c r="AC86" s="1"/>
      <c r="AD86" s="1"/>
      <c r="AE86" s="1"/>
      <c r="AF86" s="1"/>
      <c r="AG86" s="1"/>
      <c r="AH86" s="1"/>
      <c r="AI86" s="1"/>
    </row>
    <row r="87" spans="3:35">
      <c r="C87" s="1"/>
      <c r="D87" s="1"/>
      <c r="E87" s="1"/>
      <c r="F87" s="95"/>
      <c r="G87" s="95"/>
      <c r="H87" s="95"/>
      <c r="I87" s="77"/>
      <c r="J87" s="77"/>
      <c r="K87" s="1"/>
      <c r="L87" s="1"/>
      <c r="M87" s="1"/>
      <c r="N87" s="77"/>
      <c r="O87" s="1"/>
      <c r="P87" s="1"/>
      <c r="Q87" s="1"/>
      <c r="R87" s="83"/>
      <c r="S87" s="1"/>
      <c r="T87" s="1"/>
      <c r="U87" s="1"/>
      <c r="V87" s="1"/>
      <c r="W87" s="1"/>
      <c r="X87" s="1"/>
      <c r="Y87" s="1"/>
      <c r="Z87" s="1"/>
      <c r="AA87" s="1"/>
      <c r="AB87" s="1"/>
      <c r="AC87" s="1"/>
      <c r="AD87" s="1"/>
      <c r="AE87" s="1"/>
      <c r="AF87" s="1"/>
      <c r="AG87" s="1"/>
      <c r="AH87" s="1"/>
      <c r="AI87" s="1"/>
    </row>
    <row r="88" spans="3:35">
      <c r="C88" s="1"/>
      <c r="D88" s="1"/>
      <c r="E88" s="1"/>
      <c r="F88" s="95"/>
      <c r="G88" s="95"/>
      <c r="H88" s="95"/>
      <c r="I88" s="77"/>
      <c r="J88" s="77"/>
      <c r="K88" s="1"/>
      <c r="L88" s="1"/>
      <c r="M88" s="1"/>
      <c r="N88" s="77"/>
      <c r="O88" s="1"/>
      <c r="P88" s="1"/>
      <c r="Q88" s="1"/>
      <c r="R88" s="83"/>
      <c r="S88" s="1"/>
      <c r="T88" s="1"/>
      <c r="U88" s="1"/>
      <c r="V88" s="1"/>
      <c r="W88" s="1"/>
      <c r="X88" s="1"/>
      <c r="Y88" s="1"/>
      <c r="Z88" s="1"/>
      <c r="AA88" s="1"/>
      <c r="AB88" s="1"/>
      <c r="AC88" s="1"/>
      <c r="AD88" s="1"/>
      <c r="AE88" s="1"/>
      <c r="AF88" s="1"/>
      <c r="AG88" s="1"/>
      <c r="AH88" s="1"/>
      <c r="AI88" s="1"/>
    </row>
    <row r="89" spans="3:35">
      <c r="C89" s="1"/>
      <c r="D89" s="1"/>
      <c r="E89" s="1"/>
      <c r="F89" s="95"/>
      <c r="G89" s="95"/>
      <c r="H89" s="95"/>
      <c r="I89" s="77"/>
      <c r="J89" s="77"/>
      <c r="K89" s="1"/>
      <c r="L89" s="1"/>
      <c r="M89" s="1"/>
      <c r="N89" s="77"/>
      <c r="O89" s="1"/>
      <c r="P89" s="1"/>
      <c r="Q89" s="1"/>
      <c r="R89" s="83"/>
      <c r="S89" s="1"/>
      <c r="T89" s="1"/>
      <c r="U89" s="1"/>
      <c r="V89" s="1"/>
      <c r="W89" s="1"/>
      <c r="X89" s="1"/>
      <c r="Y89" s="1"/>
      <c r="Z89" s="1"/>
      <c r="AA89" s="1"/>
      <c r="AB89" s="1"/>
      <c r="AC89" s="1"/>
      <c r="AD89" s="1"/>
      <c r="AE89" s="1"/>
      <c r="AF89" s="1"/>
      <c r="AG89" s="1"/>
      <c r="AH89" s="1"/>
      <c r="AI89" s="1"/>
    </row>
    <row r="90" spans="3:35">
      <c r="C90" s="1"/>
      <c r="D90" s="1"/>
      <c r="E90" s="1"/>
      <c r="F90" s="95"/>
      <c r="G90" s="95"/>
      <c r="H90" s="95"/>
      <c r="I90" s="77"/>
      <c r="J90" s="77"/>
      <c r="K90" s="1"/>
      <c r="L90" s="1"/>
      <c r="M90" s="1"/>
      <c r="N90" s="77"/>
      <c r="O90" s="1"/>
      <c r="P90" s="1"/>
      <c r="Q90" s="1"/>
      <c r="R90" s="83"/>
      <c r="S90" s="1"/>
      <c r="T90" s="1"/>
      <c r="U90" s="1"/>
      <c r="V90" s="1"/>
      <c r="W90" s="1"/>
      <c r="X90" s="1"/>
      <c r="Y90" s="1"/>
      <c r="Z90" s="1"/>
      <c r="AA90" s="1"/>
      <c r="AB90" s="1"/>
      <c r="AC90" s="1"/>
      <c r="AD90" s="1"/>
      <c r="AE90" s="1"/>
      <c r="AF90" s="1"/>
      <c r="AG90" s="1"/>
      <c r="AH90" s="1"/>
      <c r="AI90" s="1"/>
    </row>
    <row r="91" spans="3:35">
      <c r="C91" s="1"/>
      <c r="D91" s="1"/>
      <c r="E91" s="1"/>
      <c r="F91" s="95"/>
      <c r="G91" s="95"/>
      <c r="H91" s="95"/>
      <c r="I91" s="77"/>
      <c r="J91" s="77"/>
      <c r="K91" s="1"/>
      <c r="L91" s="1"/>
      <c r="M91" s="1"/>
      <c r="N91" s="77"/>
      <c r="O91" s="1"/>
      <c r="P91" s="1"/>
      <c r="Q91" s="1"/>
      <c r="R91" s="83"/>
      <c r="S91" s="1"/>
      <c r="T91" s="1"/>
      <c r="U91" s="1"/>
      <c r="V91" s="1"/>
      <c r="W91" s="1"/>
      <c r="X91" s="1"/>
      <c r="Y91" s="1"/>
      <c r="Z91" s="1"/>
      <c r="AA91" s="1"/>
      <c r="AB91" s="1"/>
      <c r="AC91" s="1"/>
      <c r="AD91" s="1"/>
      <c r="AE91" s="1"/>
      <c r="AF91" s="1"/>
      <c r="AG91" s="1"/>
      <c r="AH91" s="1"/>
      <c r="AI91" s="1"/>
    </row>
    <row r="92" spans="3:35">
      <c r="C92" s="1"/>
      <c r="D92" s="1"/>
      <c r="E92" s="1"/>
      <c r="F92" s="95"/>
      <c r="G92" s="95"/>
      <c r="H92" s="95"/>
      <c r="I92" s="77"/>
      <c r="J92" s="77"/>
      <c r="K92" s="1"/>
      <c r="L92" s="1"/>
      <c r="M92" s="1"/>
      <c r="N92" s="77"/>
      <c r="O92" s="1"/>
      <c r="P92" s="1"/>
      <c r="Q92" s="1"/>
      <c r="R92" s="83"/>
      <c r="S92" s="1"/>
      <c r="T92" s="1"/>
      <c r="U92" s="1"/>
      <c r="V92" s="1"/>
      <c r="W92" s="1"/>
      <c r="X92" s="1"/>
      <c r="Y92" s="1"/>
      <c r="Z92" s="1"/>
      <c r="AA92" s="1"/>
      <c r="AB92" s="1"/>
      <c r="AC92" s="1"/>
      <c r="AD92" s="1"/>
      <c r="AE92" s="1"/>
      <c r="AF92" s="1"/>
      <c r="AG92" s="1"/>
      <c r="AH92" s="1"/>
      <c r="AI92" s="1"/>
    </row>
    <row r="93" spans="3:35">
      <c r="C93" s="1"/>
      <c r="D93" s="1"/>
      <c r="E93" s="1"/>
      <c r="F93" s="95"/>
      <c r="G93" s="95"/>
      <c r="H93" s="95"/>
      <c r="I93" s="77"/>
      <c r="J93" s="77"/>
      <c r="K93" s="1"/>
      <c r="L93" s="1"/>
      <c r="M93" s="1"/>
      <c r="N93" s="77"/>
      <c r="O93" s="1"/>
      <c r="P93" s="1"/>
      <c r="Q93" s="1"/>
      <c r="R93" s="83"/>
      <c r="S93" s="1"/>
      <c r="T93" s="1"/>
      <c r="U93" s="1"/>
      <c r="V93" s="1"/>
      <c r="W93" s="1"/>
      <c r="X93" s="1"/>
      <c r="Y93" s="1"/>
      <c r="Z93" s="1"/>
      <c r="AA93" s="1"/>
      <c r="AB93" s="1"/>
      <c r="AC93" s="1"/>
      <c r="AD93" s="1"/>
      <c r="AE93" s="1"/>
      <c r="AF93" s="1"/>
      <c r="AG93" s="1"/>
      <c r="AH93" s="1"/>
      <c r="AI93" s="1"/>
    </row>
    <row r="94" spans="3:35">
      <c r="C94" s="1"/>
      <c r="D94" s="1"/>
      <c r="E94" s="1"/>
      <c r="F94" s="95"/>
      <c r="G94" s="95"/>
      <c r="H94" s="95"/>
      <c r="I94" s="77"/>
      <c r="J94" s="77"/>
      <c r="K94" s="1"/>
      <c r="L94" s="1"/>
      <c r="M94" s="1"/>
      <c r="N94" s="77"/>
      <c r="O94" s="1"/>
      <c r="P94" s="1"/>
      <c r="Q94" s="1"/>
      <c r="R94" s="83"/>
      <c r="S94" s="1"/>
      <c r="T94" s="1"/>
      <c r="U94" s="1"/>
      <c r="V94" s="1"/>
      <c r="W94" s="1"/>
      <c r="X94" s="1"/>
      <c r="Y94" s="1"/>
      <c r="Z94" s="1"/>
      <c r="AA94" s="1"/>
      <c r="AB94" s="1"/>
      <c r="AC94" s="1"/>
      <c r="AD94" s="1"/>
      <c r="AE94" s="1"/>
      <c r="AF94" s="1"/>
      <c r="AG94" s="1"/>
      <c r="AH94" s="1"/>
      <c r="AI94" s="1"/>
    </row>
    <row r="95" spans="3:35">
      <c r="C95" s="1"/>
      <c r="D95" s="1"/>
      <c r="E95" s="1"/>
      <c r="F95" s="95"/>
      <c r="G95" s="95"/>
      <c r="H95" s="95"/>
      <c r="I95" s="77"/>
      <c r="J95" s="77"/>
      <c r="K95" s="1"/>
      <c r="L95" s="1"/>
      <c r="M95" s="1"/>
      <c r="N95" s="77"/>
      <c r="O95" s="1"/>
      <c r="P95" s="1"/>
      <c r="Q95" s="1"/>
      <c r="R95" s="83"/>
      <c r="S95" s="1"/>
      <c r="T95" s="1"/>
      <c r="U95" s="1"/>
      <c r="V95" s="1"/>
      <c r="W95" s="1"/>
      <c r="X95" s="1"/>
      <c r="Y95" s="1"/>
      <c r="Z95" s="1"/>
      <c r="AA95" s="1"/>
      <c r="AB95" s="1"/>
      <c r="AC95" s="1"/>
      <c r="AD95" s="1"/>
      <c r="AE95" s="1"/>
      <c r="AF95" s="1"/>
      <c r="AG95" s="1"/>
      <c r="AH95" s="1"/>
      <c r="AI95" s="1"/>
    </row>
    <row r="96" spans="3:35">
      <c r="C96" s="1"/>
      <c r="D96" s="1"/>
      <c r="E96" s="1"/>
      <c r="F96" s="95"/>
      <c r="G96" s="95"/>
      <c r="H96" s="95"/>
      <c r="I96" s="77"/>
      <c r="J96" s="77"/>
      <c r="K96" s="1"/>
      <c r="L96" s="1"/>
      <c r="M96" s="1"/>
      <c r="N96" s="77"/>
      <c r="O96" s="1"/>
      <c r="P96" s="1"/>
      <c r="Q96" s="1"/>
      <c r="R96" s="83"/>
      <c r="S96" s="1"/>
      <c r="T96" s="1"/>
      <c r="U96" s="1"/>
      <c r="V96" s="1"/>
      <c r="W96" s="1"/>
      <c r="X96" s="1"/>
      <c r="Y96" s="1"/>
      <c r="Z96" s="1"/>
      <c r="AA96" s="1"/>
      <c r="AB96" s="1"/>
      <c r="AC96" s="1"/>
      <c r="AD96" s="1"/>
      <c r="AE96" s="1"/>
      <c r="AF96" s="1"/>
      <c r="AG96" s="1"/>
      <c r="AH96" s="1"/>
      <c r="AI96" s="1"/>
    </row>
    <row r="97" spans="3:35">
      <c r="C97" s="1"/>
      <c r="D97" s="1"/>
      <c r="E97" s="1"/>
      <c r="F97" s="95"/>
      <c r="G97" s="95"/>
      <c r="H97" s="95"/>
      <c r="I97" s="77"/>
      <c r="J97" s="77"/>
      <c r="K97" s="1"/>
      <c r="L97" s="1"/>
      <c r="M97" s="1"/>
      <c r="N97" s="77"/>
      <c r="O97" s="1"/>
      <c r="P97" s="1"/>
      <c r="Q97" s="1"/>
      <c r="R97" s="83"/>
      <c r="S97" s="1"/>
      <c r="T97" s="1"/>
      <c r="U97" s="1"/>
      <c r="V97" s="1"/>
      <c r="W97" s="1"/>
      <c r="X97" s="1"/>
      <c r="Y97" s="1"/>
      <c r="Z97" s="1"/>
      <c r="AA97" s="1"/>
      <c r="AB97" s="1"/>
      <c r="AC97" s="1"/>
      <c r="AD97" s="1"/>
      <c r="AE97" s="1"/>
      <c r="AF97" s="1"/>
      <c r="AG97" s="1"/>
      <c r="AH97" s="1"/>
      <c r="AI97" s="1"/>
    </row>
    <row r="98" spans="3:35">
      <c r="C98" s="1"/>
      <c r="D98" s="1"/>
      <c r="E98" s="1"/>
      <c r="F98" s="95"/>
      <c r="G98" s="95"/>
      <c r="H98" s="95"/>
      <c r="I98" s="77"/>
      <c r="J98" s="77"/>
      <c r="K98" s="1"/>
      <c r="L98" s="1"/>
      <c r="M98" s="1"/>
      <c r="N98" s="77"/>
      <c r="O98" s="1"/>
      <c r="P98" s="1"/>
      <c r="Q98" s="1"/>
      <c r="R98" s="83"/>
      <c r="S98" s="1"/>
      <c r="T98" s="1"/>
      <c r="U98" s="1"/>
      <c r="V98" s="1"/>
      <c r="W98" s="1"/>
      <c r="X98" s="1"/>
      <c r="Y98" s="1"/>
      <c r="Z98" s="1"/>
      <c r="AA98" s="1"/>
      <c r="AB98" s="1"/>
      <c r="AC98" s="1"/>
      <c r="AD98" s="1"/>
      <c r="AE98" s="1"/>
      <c r="AF98" s="1"/>
      <c r="AG98" s="1"/>
      <c r="AH98" s="1"/>
      <c r="AI98" s="1"/>
    </row>
    <row r="99" spans="3:35">
      <c r="C99" s="1"/>
      <c r="D99" s="1"/>
      <c r="E99" s="1"/>
      <c r="F99" s="95"/>
      <c r="G99" s="95"/>
      <c r="H99" s="95"/>
      <c r="I99" s="77"/>
      <c r="J99" s="77"/>
      <c r="K99" s="1"/>
      <c r="L99" s="1"/>
      <c r="M99" s="1"/>
      <c r="N99" s="77"/>
      <c r="O99" s="1"/>
      <c r="P99" s="1"/>
      <c r="Q99" s="1"/>
      <c r="R99" s="83"/>
      <c r="S99" s="1"/>
      <c r="T99" s="1"/>
      <c r="U99" s="1"/>
      <c r="V99" s="1"/>
      <c r="W99" s="1"/>
      <c r="X99" s="1"/>
      <c r="Y99" s="1"/>
      <c r="Z99" s="1"/>
      <c r="AA99" s="1"/>
      <c r="AB99" s="1"/>
      <c r="AC99" s="1"/>
      <c r="AD99" s="1"/>
      <c r="AE99" s="1"/>
      <c r="AF99" s="1"/>
      <c r="AG99" s="1"/>
      <c r="AH99" s="1"/>
      <c r="AI99" s="1"/>
    </row>
    <row r="100" spans="3:35">
      <c r="C100" s="1"/>
      <c r="D100" s="1"/>
      <c r="E100" s="1"/>
      <c r="F100" s="95"/>
      <c r="G100" s="95"/>
      <c r="H100" s="95"/>
      <c r="I100" s="77"/>
      <c r="J100" s="77"/>
      <c r="K100" s="1"/>
      <c r="L100" s="1"/>
      <c r="M100" s="1"/>
      <c r="N100" s="77"/>
      <c r="O100" s="1"/>
      <c r="P100" s="1"/>
      <c r="Q100" s="1"/>
      <c r="R100" s="83"/>
      <c r="S100" s="1"/>
      <c r="T100" s="1"/>
      <c r="U100" s="1"/>
      <c r="V100" s="1"/>
      <c r="W100" s="1"/>
      <c r="X100" s="1"/>
      <c r="Y100" s="1"/>
      <c r="Z100" s="1"/>
      <c r="AA100" s="1"/>
      <c r="AB100" s="1"/>
      <c r="AC100" s="1"/>
      <c r="AD100" s="1"/>
      <c r="AE100" s="1"/>
      <c r="AF100" s="1"/>
      <c r="AG100" s="1"/>
      <c r="AH100" s="1"/>
      <c r="AI100" s="1"/>
    </row>
    <row r="101" spans="3:35">
      <c r="C101" s="1"/>
      <c r="D101" s="1"/>
      <c r="E101" s="1"/>
      <c r="F101" s="95"/>
      <c r="G101" s="95"/>
      <c r="H101" s="95"/>
      <c r="I101" s="77"/>
      <c r="J101" s="77"/>
      <c r="K101" s="1"/>
      <c r="L101" s="1"/>
      <c r="M101" s="1"/>
      <c r="N101" s="77"/>
      <c r="O101" s="1"/>
      <c r="P101" s="1"/>
      <c r="Q101" s="1"/>
      <c r="R101" s="83"/>
      <c r="S101" s="1"/>
      <c r="T101" s="1"/>
      <c r="U101" s="1"/>
      <c r="V101" s="1"/>
      <c r="W101" s="1"/>
      <c r="X101" s="1"/>
      <c r="Y101" s="1"/>
      <c r="Z101" s="1"/>
      <c r="AA101" s="1"/>
      <c r="AB101" s="1"/>
      <c r="AC101" s="1"/>
      <c r="AD101" s="1"/>
      <c r="AE101" s="1"/>
      <c r="AF101" s="1"/>
      <c r="AG101" s="1"/>
      <c r="AH101" s="1"/>
      <c r="AI101" s="1"/>
    </row>
    <row r="102" spans="3:35">
      <c r="C102" s="1"/>
      <c r="D102" s="1"/>
      <c r="E102" s="1"/>
      <c r="F102" s="95"/>
      <c r="G102" s="95"/>
      <c r="H102" s="95"/>
      <c r="I102" s="77"/>
      <c r="J102" s="77"/>
      <c r="K102" s="1"/>
      <c r="L102" s="1"/>
      <c r="M102" s="1"/>
      <c r="N102" s="77"/>
      <c r="O102" s="1"/>
      <c r="P102" s="1"/>
      <c r="Q102" s="1"/>
      <c r="R102" s="83"/>
      <c r="S102" s="1"/>
      <c r="T102" s="1"/>
      <c r="U102" s="1"/>
      <c r="V102" s="1"/>
      <c r="W102" s="1"/>
      <c r="X102" s="1"/>
      <c r="Y102" s="1"/>
      <c r="Z102" s="1"/>
      <c r="AA102" s="1"/>
      <c r="AB102" s="1"/>
      <c r="AC102" s="1"/>
      <c r="AD102" s="1"/>
      <c r="AE102" s="1"/>
      <c r="AF102" s="1"/>
      <c r="AG102" s="1"/>
      <c r="AH102" s="1"/>
      <c r="AI102" s="1"/>
    </row>
    <row r="103" spans="3:35">
      <c r="C103" s="1"/>
      <c r="D103" s="1"/>
      <c r="E103" s="1"/>
      <c r="F103" s="95"/>
      <c r="G103" s="95"/>
      <c r="H103" s="95"/>
      <c r="I103" s="77"/>
      <c r="J103" s="77"/>
      <c r="K103" s="1"/>
      <c r="L103" s="1"/>
      <c r="M103" s="1"/>
      <c r="N103" s="77"/>
      <c r="O103" s="1"/>
      <c r="P103" s="1"/>
      <c r="Q103" s="1"/>
      <c r="R103" s="83"/>
      <c r="S103" s="1"/>
      <c r="T103" s="1"/>
      <c r="U103" s="1"/>
      <c r="V103" s="1"/>
      <c r="W103" s="1"/>
      <c r="X103" s="1"/>
      <c r="Y103" s="1"/>
      <c r="Z103" s="1"/>
      <c r="AA103" s="1"/>
      <c r="AB103" s="1"/>
      <c r="AC103" s="1"/>
      <c r="AD103" s="1"/>
      <c r="AE103" s="1"/>
      <c r="AF103" s="1"/>
      <c r="AG103" s="1"/>
      <c r="AH103" s="1"/>
      <c r="AI103" s="1"/>
    </row>
    <row r="104" spans="3:35">
      <c r="C104" s="1"/>
      <c r="D104" s="1"/>
      <c r="E104" s="1"/>
      <c r="F104" s="95"/>
      <c r="G104" s="95"/>
      <c r="H104" s="95"/>
      <c r="I104" s="77"/>
      <c r="J104" s="77"/>
      <c r="K104" s="1"/>
      <c r="L104" s="1"/>
      <c r="M104" s="1"/>
      <c r="N104" s="77"/>
      <c r="O104" s="1"/>
      <c r="P104" s="1"/>
      <c r="Q104" s="1"/>
      <c r="R104" s="83"/>
      <c r="S104" s="1"/>
      <c r="T104" s="1"/>
      <c r="U104" s="1"/>
      <c r="V104" s="1"/>
      <c r="W104" s="1"/>
      <c r="X104" s="1"/>
      <c r="Y104" s="1"/>
      <c r="Z104" s="1"/>
      <c r="AA104" s="1"/>
      <c r="AB104" s="1"/>
      <c r="AC104" s="1"/>
      <c r="AD104" s="1"/>
      <c r="AE104" s="1"/>
      <c r="AF104" s="1"/>
      <c r="AG104" s="1"/>
      <c r="AH104" s="1"/>
      <c r="AI104" s="1"/>
    </row>
    <row r="105" spans="3:35">
      <c r="C105" s="1"/>
      <c r="D105" s="1"/>
      <c r="E105" s="1"/>
      <c r="F105" s="95"/>
      <c r="G105" s="95"/>
      <c r="H105" s="95"/>
      <c r="I105" s="77"/>
      <c r="J105" s="77"/>
      <c r="K105" s="1"/>
      <c r="L105" s="1"/>
      <c r="M105" s="1"/>
      <c r="N105" s="77"/>
      <c r="O105" s="1"/>
      <c r="P105" s="1"/>
      <c r="Q105" s="1"/>
      <c r="R105" s="83"/>
      <c r="S105" s="1"/>
      <c r="T105" s="1"/>
      <c r="U105" s="1"/>
      <c r="V105" s="1"/>
      <c r="W105" s="1"/>
      <c r="X105" s="1"/>
      <c r="Y105" s="1"/>
      <c r="Z105" s="1"/>
      <c r="AA105" s="1"/>
      <c r="AB105" s="1"/>
      <c r="AC105" s="1"/>
      <c r="AD105" s="1"/>
      <c r="AE105" s="1"/>
      <c r="AF105" s="1"/>
      <c r="AG105" s="1"/>
      <c r="AH105" s="1"/>
      <c r="AI105" s="1"/>
    </row>
    <row r="106" spans="3:35">
      <c r="C106" s="1"/>
      <c r="D106" s="1"/>
      <c r="E106" s="1"/>
      <c r="F106" s="95"/>
      <c r="G106" s="95"/>
      <c r="H106" s="95"/>
      <c r="I106" s="77"/>
      <c r="J106" s="77"/>
      <c r="K106" s="1"/>
      <c r="L106" s="1"/>
      <c r="M106" s="1"/>
      <c r="N106" s="77"/>
      <c r="O106" s="1"/>
      <c r="P106" s="1"/>
      <c r="Q106" s="1"/>
      <c r="R106" s="83"/>
      <c r="S106" s="1"/>
      <c r="T106" s="1"/>
      <c r="U106" s="1"/>
      <c r="V106" s="1"/>
      <c r="W106" s="1"/>
      <c r="X106" s="1"/>
      <c r="Y106" s="1"/>
      <c r="Z106" s="1"/>
      <c r="AA106" s="1"/>
      <c r="AB106" s="1"/>
      <c r="AC106" s="1"/>
      <c r="AD106" s="1"/>
      <c r="AE106" s="1"/>
      <c r="AF106" s="1"/>
      <c r="AG106" s="1"/>
      <c r="AH106" s="1"/>
      <c r="AI106" s="1"/>
    </row>
    <row r="107" spans="3:35">
      <c r="C107" s="1"/>
      <c r="D107" s="1"/>
      <c r="E107" s="1"/>
      <c r="F107" s="95"/>
      <c r="G107" s="95"/>
      <c r="H107" s="95"/>
      <c r="I107" s="77"/>
      <c r="J107" s="77"/>
      <c r="K107" s="1"/>
      <c r="L107" s="1"/>
      <c r="M107" s="1"/>
      <c r="N107" s="77"/>
      <c r="O107" s="1"/>
      <c r="P107" s="1"/>
      <c r="Q107" s="1"/>
      <c r="R107" s="83"/>
      <c r="S107" s="1"/>
      <c r="T107" s="1"/>
      <c r="U107" s="1"/>
      <c r="V107" s="1"/>
      <c r="W107" s="1"/>
      <c r="X107" s="1"/>
      <c r="Y107" s="1"/>
      <c r="Z107" s="1"/>
      <c r="AA107" s="1"/>
      <c r="AB107" s="1"/>
      <c r="AC107" s="1"/>
      <c r="AD107" s="1"/>
      <c r="AE107" s="1"/>
      <c r="AF107" s="1"/>
      <c r="AG107" s="1"/>
      <c r="AH107" s="1"/>
      <c r="AI107" s="1"/>
    </row>
    <row r="108" spans="3:35">
      <c r="C108" s="1"/>
      <c r="D108" s="1"/>
      <c r="E108" s="1"/>
      <c r="F108" s="95"/>
      <c r="G108" s="95"/>
      <c r="H108" s="95"/>
      <c r="I108" s="77"/>
      <c r="J108" s="77"/>
      <c r="K108" s="1"/>
      <c r="L108" s="1"/>
      <c r="M108" s="1"/>
      <c r="N108" s="77"/>
      <c r="O108" s="1"/>
      <c r="P108" s="1"/>
      <c r="Q108" s="1"/>
      <c r="R108" s="83"/>
      <c r="S108" s="1"/>
      <c r="T108" s="1"/>
      <c r="U108" s="1"/>
      <c r="V108" s="1"/>
      <c r="W108" s="1"/>
      <c r="X108" s="1"/>
      <c r="Y108" s="1"/>
      <c r="Z108" s="1"/>
      <c r="AA108" s="1"/>
      <c r="AB108" s="1"/>
      <c r="AC108" s="1"/>
      <c r="AD108" s="1"/>
      <c r="AE108" s="1"/>
      <c r="AF108" s="1"/>
      <c r="AG108" s="1"/>
      <c r="AH108" s="1"/>
      <c r="AI108" s="1"/>
    </row>
    <row r="109" spans="3:35">
      <c r="C109" s="1"/>
      <c r="D109" s="1"/>
      <c r="E109" s="1"/>
      <c r="F109" s="95"/>
      <c r="G109" s="95"/>
      <c r="H109" s="95"/>
      <c r="I109" s="77"/>
      <c r="J109" s="77"/>
      <c r="K109" s="1"/>
      <c r="L109" s="1"/>
      <c r="M109" s="1"/>
      <c r="N109" s="77"/>
      <c r="O109" s="1"/>
      <c r="P109" s="1"/>
      <c r="Q109" s="1"/>
      <c r="R109" s="83"/>
      <c r="S109" s="1"/>
      <c r="T109" s="1"/>
      <c r="U109" s="1"/>
      <c r="V109" s="1"/>
      <c r="W109" s="1"/>
      <c r="X109" s="1"/>
      <c r="Y109" s="1"/>
      <c r="Z109" s="1"/>
      <c r="AA109" s="1"/>
      <c r="AB109" s="1"/>
      <c r="AC109" s="1"/>
      <c r="AD109" s="1"/>
      <c r="AE109" s="1"/>
      <c r="AF109" s="1"/>
      <c r="AG109" s="1"/>
      <c r="AH109" s="1"/>
      <c r="AI109" s="1"/>
    </row>
    <row r="110" spans="3:35">
      <c r="C110" s="1"/>
      <c r="D110" s="1"/>
      <c r="E110" s="1"/>
      <c r="F110" s="95"/>
      <c r="G110" s="95"/>
      <c r="H110" s="95"/>
      <c r="I110" s="77"/>
      <c r="J110" s="77"/>
      <c r="K110" s="1"/>
      <c r="L110" s="1"/>
      <c r="M110" s="1"/>
      <c r="N110" s="77"/>
      <c r="O110" s="1"/>
      <c r="P110" s="1"/>
      <c r="Q110" s="1"/>
      <c r="R110" s="83"/>
      <c r="S110" s="1"/>
      <c r="T110" s="1"/>
      <c r="U110" s="1"/>
      <c r="V110" s="1"/>
      <c r="W110" s="1"/>
      <c r="X110" s="1"/>
      <c r="Y110" s="1"/>
      <c r="Z110" s="1"/>
      <c r="AA110" s="1"/>
      <c r="AB110" s="1"/>
      <c r="AC110" s="1"/>
      <c r="AD110" s="1"/>
      <c r="AE110" s="1"/>
      <c r="AF110" s="1"/>
      <c r="AG110" s="1"/>
      <c r="AH110" s="1"/>
      <c r="AI110" s="1"/>
    </row>
    <row r="111" spans="3:35">
      <c r="C111" s="1"/>
      <c r="D111" s="1"/>
      <c r="E111" s="1"/>
      <c r="F111" s="95"/>
      <c r="G111" s="95"/>
      <c r="H111" s="95"/>
      <c r="I111" s="77"/>
      <c r="J111" s="77"/>
      <c r="K111" s="1"/>
      <c r="L111" s="1"/>
      <c r="M111" s="1"/>
      <c r="N111" s="77"/>
      <c r="O111" s="1"/>
      <c r="P111" s="1"/>
      <c r="Q111" s="1"/>
      <c r="R111" s="83"/>
      <c r="S111" s="1"/>
      <c r="T111" s="1"/>
      <c r="U111" s="1"/>
      <c r="V111" s="1"/>
      <c r="W111" s="1"/>
      <c r="X111" s="1"/>
      <c r="Y111" s="1"/>
      <c r="Z111" s="1"/>
      <c r="AA111" s="1"/>
      <c r="AB111" s="1"/>
      <c r="AC111" s="1"/>
      <c r="AD111" s="1"/>
      <c r="AE111" s="1"/>
      <c r="AF111" s="1"/>
      <c r="AG111" s="1"/>
      <c r="AH111" s="1"/>
      <c r="AI111" s="1"/>
    </row>
    <row r="112" spans="3:35">
      <c r="C112" s="1"/>
      <c r="D112" s="1"/>
      <c r="E112" s="1"/>
      <c r="F112" s="95"/>
      <c r="G112" s="95"/>
      <c r="H112" s="95"/>
      <c r="I112" s="77"/>
      <c r="J112" s="77"/>
      <c r="K112" s="1"/>
      <c r="L112" s="1"/>
      <c r="M112" s="1"/>
      <c r="N112" s="77"/>
      <c r="O112" s="1"/>
      <c r="P112" s="1"/>
      <c r="Q112" s="1"/>
      <c r="R112" s="83"/>
      <c r="S112" s="1"/>
      <c r="T112" s="1"/>
      <c r="U112" s="1"/>
      <c r="V112" s="1"/>
      <c r="W112" s="1"/>
      <c r="X112" s="1"/>
      <c r="Y112" s="1"/>
      <c r="Z112" s="1"/>
      <c r="AA112" s="1"/>
      <c r="AB112" s="1"/>
      <c r="AC112" s="1"/>
      <c r="AD112" s="1"/>
      <c r="AE112" s="1"/>
      <c r="AF112" s="1"/>
      <c r="AG112" s="1"/>
      <c r="AH112" s="1"/>
      <c r="AI112" s="1"/>
    </row>
    <row r="113" spans="3:35">
      <c r="C113" s="1"/>
      <c r="D113" s="1"/>
      <c r="E113" s="1"/>
      <c r="F113" s="95"/>
      <c r="G113" s="95"/>
      <c r="H113" s="95"/>
      <c r="I113" s="77"/>
      <c r="J113" s="77"/>
      <c r="K113" s="1"/>
      <c r="L113" s="1"/>
      <c r="M113" s="1"/>
      <c r="N113" s="77"/>
      <c r="O113" s="1"/>
      <c r="P113" s="1"/>
      <c r="Q113" s="1"/>
      <c r="R113" s="83"/>
      <c r="S113" s="1"/>
      <c r="T113" s="1"/>
      <c r="U113" s="1"/>
      <c r="V113" s="1"/>
      <c r="W113" s="1"/>
      <c r="X113" s="1"/>
      <c r="Y113" s="1"/>
      <c r="Z113" s="1"/>
      <c r="AA113" s="1"/>
      <c r="AB113" s="1"/>
      <c r="AC113" s="1"/>
      <c r="AD113" s="1"/>
      <c r="AE113" s="1"/>
      <c r="AF113" s="1"/>
      <c r="AG113" s="1"/>
      <c r="AH113" s="1"/>
      <c r="AI113" s="1"/>
    </row>
    <row r="114" spans="3:35">
      <c r="C114" s="1"/>
      <c r="D114" s="1"/>
      <c r="E114" s="1"/>
      <c r="F114" s="95"/>
      <c r="G114" s="95"/>
      <c r="H114" s="95"/>
      <c r="I114" s="77"/>
      <c r="J114" s="77"/>
      <c r="K114" s="1"/>
      <c r="L114" s="1"/>
      <c r="M114" s="1"/>
      <c r="N114" s="77"/>
      <c r="O114" s="1"/>
      <c r="P114" s="1"/>
      <c r="Q114" s="1"/>
      <c r="R114" s="83"/>
      <c r="S114" s="1"/>
      <c r="T114" s="1"/>
      <c r="U114" s="1"/>
      <c r="V114" s="1"/>
      <c r="W114" s="1"/>
      <c r="X114" s="1"/>
      <c r="Y114" s="1"/>
      <c r="Z114" s="1"/>
      <c r="AA114" s="1"/>
      <c r="AB114" s="1"/>
      <c r="AC114" s="1"/>
      <c r="AD114" s="1"/>
      <c r="AE114" s="1"/>
      <c r="AF114" s="1"/>
      <c r="AG114" s="1"/>
      <c r="AH114" s="1"/>
      <c r="AI114" s="1"/>
    </row>
    <row r="115" spans="3:35">
      <c r="C115" s="1"/>
      <c r="D115" s="1"/>
      <c r="E115" s="1"/>
      <c r="F115" s="95"/>
      <c r="G115" s="95"/>
      <c r="H115" s="95"/>
      <c r="I115" s="77"/>
      <c r="J115" s="77"/>
      <c r="K115" s="1"/>
      <c r="L115" s="1"/>
      <c r="M115" s="1"/>
      <c r="N115" s="77"/>
      <c r="O115" s="1"/>
      <c r="P115" s="1"/>
      <c r="Q115" s="1"/>
      <c r="R115" s="83"/>
      <c r="S115" s="1"/>
      <c r="T115" s="1"/>
      <c r="U115" s="1"/>
      <c r="V115" s="1"/>
      <c r="W115" s="1"/>
      <c r="X115" s="1"/>
      <c r="Y115" s="1"/>
      <c r="Z115" s="1"/>
      <c r="AA115" s="1"/>
      <c r="AB115" s="1"/>
      <c r="AC115" s="1"/>
      <c r="AD115" s="1"/>
      <c r="AE115" s="1"/>
      <c r="AF115" s="1"/>
      <c r="AG115" s="1"/>
      <c r="AH115" s="1"/>
      <c r="AI115" s="1"/>
    </row>
    <row r="116" spans="3:35">
      <c r="C116" s="1"/>
      <c r="D116" s="1"/>
      <c r="E116" s="1"/>
      <c r="F116" s="95"/>
      <c r="G116" s="95"/>
      <c r="H116" s="95"/>
      <c r="I116" s="77"/>
      <c r="J116" s="77"/>
      <c r="K116" s="1"/>
      <c r="L116" s="1"/>
      <c r="M116" s="1"/>
      <c r="N116" s="77"/>
      <c r="O116" s="1"/>
      <c r="P116" s="1"/>
      <c r="Q116" s="1"/>
      <c r="R116" s="83"/>
      <c r="S116" s="1"/>
      <c r="T116" s="1"/>
      <c r="U116" s="1"/>
      <c r="V116" s="1"/>
      <c r="W116" s="1"/>
      <c r="X116" s="1"/>
      <c r="Y116" s="1"/>
      <c r="Z116" s="1"/>
      <c r="AA116" s="1"/>
      <c r="AB116" s="1"/>
      <c r="AC116" s="1"/>
      <c r="AD116" s="1"/>
      <c r="AE116" s="1"/>
      <c r="AF116" s="1"/>
      <c r="AG116" s="1"/>
      <c r="AH116" s="1"/>
      <c r="AI116" s="1"/>
    </row>
    <row r="117" spans="3:35">
      <c r="C117" s="1"/>
      <c r="D117" s="1"/>
      <c r="E117" s="1"/>
      <c r="F117" s="95"/>
      <c r="G117" s="95"/>
      <c r="H117" s="95"/>
      <c r="I117" s="77"/>
      <c r="J117" s="77"/>
      <c r="K117" s="1"/>
      <c r="L117" s="1"/>
      <c r="M117" s="1"/>
      <c r="N117" s="77"/>
      <c r="O117" s="1"/>
      <c r="P117" s="1"/>
      <c r="Q117" s="1"/>
      <c r="R117" s="83"/>
      <c r="S117" s="1"/>
      <c r="T117" s="1"/>
      <c r="U117" s="1"/>
      <c r="V117" s="1"/>
      <c r="W117" s="1"/>
      <c r="X117" s="1"/>
      <c r="Y117" s="1"/>
      <c r="Z117" s="1"/>
      <c r="AA117" s="1"/>
      <c r="AB117" s="1"/>
      <c r="AC117" s="1"/>
      <c r="AD117" s="1"/>
      <c r="AE117" s="1"/>
      <c r="AF117" s="1"/>
      <c r="AG117" s="1"/>
      <c r="AH117" s="1"/>
      <c r="AI117" s="1"/>
    </row>
    <row r="118" spans="3:35">
      <c r="C118" s="1"/>
      <c r="D118" s="1"/>
      <c r="E118" s="1"/>
      <c r="F118" s="95"/>
      <c r="G118" s="95"/>
      <c r="H118" s="95"/>
      <c r="I118" s="77"/>
      <c r="J118" s="77"/>
      <c r="K118" s="1"/>
      <c r="L118" s="1"/>
      <c r="M118" s="1"/>
      <c r="N118" s="77"/>
      <c r="O118" s="1"/>
      <c r="P118" s="1"/>
      <c r="Q118" s="1"/>
      <c r="R118" s="83"/>
      <c r="S118" s="1"/>
      <c r="T118" s="1"/>
      <c r="U118" s="1"/>
      <c r="V118" s="1"/>
      <c r="W118" s="1"/>
      <c r="X118" s="1"/>
      <c r="Y118" s="1"/>
      <c r="Z118" s="1"/>
      <c r="AA118" s="1"/>
      <c r="AB118" s="1"/>
      <c r="AC118" s="1"/>
      <c r="AD118" s="1"/>
      <c r="AE118" s="1"/>
      <c r="AF118" s="1"/>
      <c r="AG118" s="1"/>
      <c r="AH118" s="1"/>
      <c r="AI118" s="1"/>
    </row>
    <row r="119" spans="3:35">
      <c r="C119" s="1"/>
      <c r="D119" s="1"/>
      <c r="E119" s="1"/>
      <c r="F119" s="95"/>
      <c r="G119" s="95"/>
      <c r="H119" s="95"/>
      <c r="I119" s="77"/>
      <c r="J119" s="77"/>
      <c r="K119" s="1"/>
      <c r="L119" s="1"/>
      <c r="M119" s="1"/>
      <c r="N119" s="77"/>
      <c r="O119" s="1"/>
      <c r="P119" s="1"/>
      <c r="Q119" s="1"/>
      <c r="R119" s="83"/>
      <c r="S119" s="1"/>
      <c r="T119" s="1"/>
      <c r="U119" s="1"/>
      <c r="V119" s="1"/>
      <c r="W119" s="1"/>
      <c r="X119" s="1"/>
      <c r="Y119" s="1"/>
      <c r="Z119" s="1"/>
      <c r="AA119" s="1"/>
      <c r="AB119" s="1"/>
      <c r="AC119" s="1"/>
      <c r="AD119" s="1"/>
      <c r="AE119" s="1"/>
      <c r="AF119" s="1"/>
      <c r="AG119" s="1"/>
      <c r="AH119" s="1"/>
      <c r="AI119" s="1"/>
    </row>
    <row r="120" spans="3:35">
      <c r="C120" s="1"/>
      <c r="D120" s="1"/>
      <c r="E120" s="1"/>
      <c r="F120" s="95"/>
      <c r="G120" s="95"/>
      <c r="H120" s="95"/>
      <c r="I120" s="77"/>
      <c r="J120" s="77"/>
      <c r="K120" s="1"/>
      <c r="L120" s="1"/>
      <c r="M120" s="1"/>
      <c r="N120" s="77"/>
      <c r="O120" s="1"/>
      <c r="P120" s="1"/>
      <c r="Q120" s="1"/>
      <c r="R120" s="83"/>
      <c r="S120" s="1"/>
      <c r="T120" s="1"/>
      <c r="U120" s="1"/>
      <c r="V120" s="1"/>
      <c r="W120" s="1"/>
      <c r="X120" s="1"/>
      <c r="Y120" s="1"/>
      <c r="Z120" s="1"/>
      <c r="AA120" s="1"/>
      <c r="AB120" s="1"/>
      <c r="AC120" s="1"/>
      <c r="AD120" s="1"/>
      <c r="AE120" s="1"/>
      <c r="AF120" s="1"/>
      <c r="AG120" s="1"/>
      <c r="AH120" s="1"/>
      <c r="AI120" s="1"/>
    </row>
    <row r="121" spans="3:35">
      <c r="C121" s="1"/>
      <c r="D121" s="1"/>
      <c r="E121" s="1"/>
      <c r="F121" s="95"/>
      <c r="G121" s="95"/>
      <c r="H121" s="95"/>
      <c r="I121" s="77"/>
      <c r="J121" s="77"/>
      <c r="K121" s="1"/>
      <c r="L121" s="1"/>
      <c r="M121" s="1"/>
      <c r="N121" s="77"/>
      <c r="O121" s="1"/>
      <c r="P121" s="1"/>
      <c r="Q121" s="1"/>
      <c r="R121" s="83"/>
      <c r="S121" s="1"/>
      <c r="T121" s="1"/>
      <c r="U121" s="1"/>
      <c r="V121" s="1"/>
      <c r="W121" s="1"/>
      <c r="X121" s="1"/>
      <c r="Y121" s="1"/>
      <c r="Z121" s="1"/>
      <c r="AA121" s="1"/>
      <c r="AB121" s="1"/>
      <c r="AC121" s="1"/>
      <c r="AD121" s="1"/>
      <c r="AE121" s="1"/>
      <c r="AF121" s="1"/>
      <c r="AG121" s="1"/>
      <c r="AH121" s="1"/>
      <c r="AI121" s="1"/>
    </row>
    <row r="122" spans="3:35">
      <c r="C122" s="1"/>
      <c r="D122" s="1"/>
      <c r="E122" s="1"/>
      <c r="F122" s="95"/>
      <c r="G122" s="95"/>
      <c r="H122" s="95"/>
      <c r="I122" s="77"/>
      <c r="J122" s="77"/>
      <c r="K122" s="1"/>
      <c r="L122" s="1"/>
      <c r="M122" s="1"/>
      <c r="N122" s="77"/>
      <c r="O122" s="1"/>
      <c r="P122" s="1"/>
      <c r="Q122" s="1"/>
      <c r="R122" s="83"/>
      <c r="S122" s="1"/>
      <c r="T122" s="1"/>
      <c r="U122" s="1"/>
      <c r="V122" s="1"/>
      <c r="W122" s="1"/>
      <c r="X122" s="1"/>
      <c r="Y122" s="1"/>
      <c r="Z122" s="1"/>
      <c r="AA122" s="1"/>
      <c r="AB122" s="1"/>
      <c r="AC122" s="1"/>
      <c r="AD122" s="1"/>
      <c r="AE122" s="1"/>
      <c r="AF122" s="1"/>
      <c r="AG122" s="1"/>
      <c r="AH122" s="1"/>
      <c r="AI122" s="1"/>
    </row>
    <row r="123" spans="3:35">
      <c r="C123" s="1"/>
      <c r="D123" s="1"/>
      <c r="E123" s="1"/>
      <c r="F123" s="95"/>
      <c r="G123" s="95"/>
      <c r="H123" s="95"/>
      <c r="I123" s="77"/>
      <c r="J123" s="77"/>
      <c r="K123" s="1"/>
      <c r="L123" s="1"/>
      <c r="M123" s="1"/>
      <c r="N123" s="77"/>
      <c r="O123" s="1"/>
      <c r="P123" s="1"/>
      <c r="Q123" s="1"/>
      <c r="R123" s="83"/>
      <c r="S123" s="1"/>
      <c r="T123" s="1"/>
      <c r="U123" s="1"/>
      <c r="V123" s="1"/>
      <c r="W123" s="1"/>
      <c r="X123" s="1"/>
      <c r="Y123" s="1"/>
      <c r="Z123" s="1"/>
      <c r="AA123" s="1"/>
      <c r="AB123" s="1"/>
      <c r="AC123" s="1"/>
      <c r="AD123" s="1"/>
      <c r="AE123" s="1"/>
      <c r="AF123" s="1"/>
      <c r="AG123" s="1"/>
      <c r="AH123" s="1"/>
      <c r="AI123" s="1"/>
    </row>
    <row r="124" spans="3:35">
      <c r="C124" s="1"/>
      <c r="D124" s="1"/>
      <c r="E124" s="1"/>
      <c r="F124" s="95"/>
      <c r="G124" s="95"/>
      <c r="H124" s="95"/>
      <c r="I124" s="77"/>
      <c r="J124" s="77"/>
      <c r="K124" s="1"/>
      <c r="L124" s="1"/>
      <c r="M124" s="1"/>
      <c r="N124" s="77"/>
      <c r="O124" s="1"/>
      <c r="P124" s="1"/>
      <c r="Q124" s="1"/>
      <c r="R124" s="83"/>
      <c r="S124" s="1"/>
      <c r="T124" s="1"/>
      <c r="U124" s="1"/>
      <c r="V124" s="1"/>
      <c r="W124" s="1"/>
      <c r="X124" s="1"/>
      <c r="Y124" s="1"/>
      <c r="Z124" s="1"/>
      <c r="AA124" s="1"/>
      <c r="AB124" s="1"/>
      <c r="AC124" s="1"/>
      <c r="AD124" s="1"/>
      <c r="AE124" s="1"/>
      <c r="AF124" s="1"/>
      <c r="AG124" s="1"/>
      <c r="AH124" s="1"/>
      <c r="AI124" s="1"/>
    </row>
    <row r="125" spans="3:35">
      <c r="C125" s="1"/>
      <c r="D125" s="1"/>
      <c r="E125" s="1"/>
      <c r="F125" s="95"/>
      <c r="G125" s="95"/>
      <c r="H125" s="95"/>
      <c r="I125" s="77"/>
      <c r="J125" s="77"/>
      <c r="K125" s="1"/>
      <c r="L125" s="1"/>
      <c r="M125" s="1"/>
      <c r="N125" s="77"/>
      <c r="O125" s="1"/>
      <c r="P125" s="1"/>
      <c r="Q125" s="1"/>
      <c r="R125" s="83"/>
      <c r="S125" s="1"/>
      <c r="T125" s="1"/>
      <c r="U125" s="1"/>
      <c r="V125" s="1"/>
      <c r="W125" s="1"/>
      <c r="X125" s="1"/>
      <c r="Y125" s="1"/>
      <c r="Z125" s="1"/>
      <c r="AA125" s="1"/>
      <c r="AB125" s="1"/>
      <c r="AC125" s="1"/>
      <c r="AD125" s="1"/>
      <c r="AE125" s="1"/>
      <c r="AF125" s="1"/>
      <c r="AG125" s="1"/>
      <c r="AH125" s="1"/>
      <c r="AI125" s="1"/>
    </row>
    <row r="126" spans="3:35">
      <c r="C126" s="1"/>
      <c r="D126" s="1"/>
      <c r="E126" s="1"/>
      <c r="F126" s="95"/>
      <c r="G126" s="95"/>
      <c r="H126" s="95"/>
      <c r="I126" s="77"/>
      <c r="J126" s="77"/>
      <c r="K126" s="1"/>
      <c r="L126" s="1"/>
      <c r="M126" s="1"/>
      <c r="N126" s="77"/>
      <c r="O126" s="1"/>
      <c r="P126" s="1"/>
      <c r="Q126" s="1"/>
      <c r="R126" s="83"/>
      <c r="S126" s="1"/>
      <c r="T126" s="1"/>
      <c r="U126" s="1"/>
      <c r="V126" s="1"/>
      <c r="W126" s="1"/>
      <c r="X126" s="1"/>
      <c r="Y126" s="1"/>
      <c r="Z126" s="1"/>
      <c r="AA126" s="1"/>
      <c r="AB126" s="1"/>
      <c r="AC126" s="1"/>
      <c r="AD126" s="1"/>
      <c r="AE126" s="1"/>
      <c r="AF126" s="1"/>
      <c r="AG126" s="1"/>
      <c r="AH126" s="1"/>
      <c r="AI126" s="1"/>
    </row>
    <row r="127" spans="3:35">
      <c r="C127" s="1"/>
      <c r="D127" s="1"/>
      <c r="E127" s="1"/>
      <c r="F127" s="95"/>
      <c r="G127" s="95"/>
      <c r="H127" s="95"/>
      <c r="I127" s="77"/>
      <c r="J127" s="77"/>
      <c r="K127" s="1"/>
      <c r="L127" s="1"/>
      <c r="M127" s="1"/>
      <c r="N127" s="77"/>
      <c r="O127" s="1"/>
      <c r="P127" s="1"/>
      <c r="Q127" s="1"/>
      <c r="R127" s="83"/>
      <c r="S127" s="1"/>
      <c r="T127" s="1"/>
      <c r="U127" s="1"/>
      <c r="V127" s="1"/>
      <c r="W127" s="1"/>
      <c r="X127" s="1"/>
      <c r="Y127" s="1"/>
      <c r="Z127" s="1"/>
      <c r="AA127" s="1"/>
      <c r="AB127" s="1"/>
      <c r="AC127" s="1"/>
      <c r="AD127" s="1"/>
      <c r="AE127" s="1"/>
      <c r="AF127" s="1"/>
      <c r="AG127" s="1"/>
      <c r="AH127" s="1"/>
      <c r="AI127" s="1"/>
    </row>
    <row r="128" spans="3:35">
      <c r="C128" s="1"/>
      <c r="D128" s="1"/>
      <c r="E128" s="1"/>
      <c r="F128" s="95"/>
      <c r="G128" s="95"/>
      <c r="H128" s="95"/>
      <c r="I128" s="77"/>
      <c r="J128" s="77"/>
      <c r="K128" s="1"/>
      <c r="L128" s="1"/>
      <c r="M128" s="1"/>
      <c r="N128" s="77"/>
      <c r="O128" s="1"/>
      <c r="P128" s="1"/>
      <c r="Q128" s="1"/>
      <c r="R128" s="83"/>
      <c r="S128" s="1"/>
      <c r="T128" s="1"/>
      <c r="U128" s="1"/>
      <c r="V128" s="1"/>
      <c r="W128" s="1"/>
      <c r="X128" s="1"/>
      <c r="Y128" s="1"/>
      <c r="Z128" s="1"/>
      <c r="AA128" s="1"/>
      <c r="AB128" s="1"/>
      <c r="AC128" s="1"/>
      <c r="AD128" s="1"/>
      <c r="AE128" s="1"/>
      <c r="AF128" s="1"/>
      <c r="AG128" s="1"/>
      <c r="AH128" s="1"/>
      <c r="AI128" s="1"/>
    </row>
    <row r="129" spans="3:35">
      <c r="C129" s="1"/>
      <c r="D129" s="1"/>
      <c r="E129" s="1"/>
      <c r="F129" s="95"/>
      <c r="G129" s="95"/>
      <c r="H129" s="95"/>
      <c r="I129" s="77"/>
      <c r="J129" s="77"/>
      <c r="K129" s="1"/>
      <c r="L129" s="1"/>
      <c r="M129" s="1"/>
      <c r="N129" s="77"/>
      <c r="O129" s="1"/>
      <c r="P129" s="1"/>
      <c r="Q129" s="1"/>
      <c r="R129" s="83"/>
      <c r="S129" s="1"/>
      <c r="T129" s="1"/>
      <c r="U129" s="1"/>
      <c r="V129" s="1"/>
      <c r="W129" s="1"/>
      <c r="X129" s="1"/>
      <c r="Y129" s="1"/>
      <c r="Z129" s="1"/>
      <c r="AA129" s="1"/>
      <c r="AB129" s="1"/>
      <c r="AC129" s="1"/>
      <c r="AD129" s="1"/>
      <c r="AE129" s="1"/>
      <c r="AF129" s="1"/>
      <c r="AG129" s="1"/>
      <c r="AH129" s="1"/>
      <c r="AI129" s="1"/>
    </row>
    <row r="130" spans="3:35">
      <c r="C130" s="1"/>
      <c r="D130" s="1"/>
      <c r="E130" s="1"/>
      <c r="F130" s="95"/>
      <c r="G130" s="95"/>
      <c r="H130" s="95"/>
      <c r="I130" s="77"/>
      <c r="J130" s="77"/>
      <c r="K130" s="1"/>
      <c r="L130" s="1"/>
      <c r="M130" s="1"/>
      <c r="N130" s="77"/>
      <c r="O130" s="1"/>
      <c r="P130" s="1"/>
      <c r="Q130" s="1"/>
      <c r="R130" s="83"/>
      <c r="S130" s="1"/>
      <c r="T130" s="1"/>
      <c r="U130" s="1"/>
      <c r="V130" s="1"/>
      <c r="W130" s="1"/>
      <c r="X130" s="1"/>
      <c r="Y130" s="1"/>
      <c r="Z130" s="1"/>
      <c r="AA130" s="1"/>
      <c r="AB130" s="1"/>
      <c r="AC130" s="1"/>
      <c r="AD130" s="1"/>
      <c r="AE130" s="1"/>
      <c r="AF130" s="1"/>
      <c r="AG130" s="1"/>
      <c r="AH130" s="1"/>
      <c r="AI130" s="1"/>
    </row>
    <row r="131" spans="3:35">
      <c r="C131" s="1"/>
      <c r="D131" s="1"/>
      <c r="E131" s="1"/>
      <c r="F131" s="95"/>
      <c r="G131" s="95"/>
      <c r="H131" s="95"/>
      <c r="I131" s="77"/>
      <c r="J131" s="77"/>
      <c r="K131" s="1"/>
      <c r="L131" s="1"/>
      <c r="M131" s="1"/>
      <c r="N131" s="77"/>
      <c r="O131" s="1"/>
      <c r="P131" s="1"/>
      <c r="Q131" s="1"/>
      <c r="R131" s="83"/>
      <c r="S131" s="1"/>
      <c r="T131" s="1"/>
      <c r="U131" s="1"/>
      <c r="V131" s="1"/>
      <c r="W131" s="1"/>
      <c r="X131" s="1"/>
      <c r="Y131" s="1"/>
      <c r="Z131" s="1"/>
      <c r="AA131" s="1"/>
      <c r="AB131" s="1"/>
      <c r="AC131" s="1"/>
      <c r="AD131" s="1"/>
      <c r="AE131" s="1"/>
      <c r="AF131" s="1"/>
      <c r="AG131" s="1"/>
      <c r="AH131" s="1"/>
      <c r="AI131" s="1"/>
    </row>
    <row r="132" spans="3:35">
      <c r="C132" s="1"/>
      <c r="D132" s="1"/>
      <c r="E132" s="1"/>
      <c r="F132" s="95"/>
      <c r="G132" s="95"/>
      <c r="H132" s="95"/>
      <c r="I132" s="77"/>
      <c r="J132" s="77"/>
      <c r="K132" s="1"/>
      <c r="L132" s="1"/>
      <c r="M132" s="1"/>
      <c r="N132" s="77"/>
      <c r="O132" s="1"/>
      <c r="P132" s="1"/>
      <c r="Q132" s="1"/>
      <c r="R132" s="83"/>
      <c r="S132" s="1"/>
      <c r="T132" s="1"/>
      <c r="U132" s="1"/>
      <c r="V132" s="1"/>
      <c r="W132" s="1"/>
      <c r="X132" s="1"/>
      <c r="Y132" s="1"/>
      <c r="Z132" s="1"/>
      <c r="AA132" s="1"/>
      <c r="AB132" s="1"/>
      <c r="AC132" s="1"/>
      <c r="AD132" s="1"/>
      <c r="AE132" s="1"/>
      <c r="AF132" s="1"/>
      <c r="AG132" s="1"/>
      <c r="AH132" s="1"/>
      <c r="AI132" s="1"/>
    </row>
    <row r="133" spans="3:35">
      <c r="C133" s="1"/>
      <c r="D133" s="1"/>
      <c r="E133" s="1"/>
      <c r="F133" s="95"/>
      <c r="G133" s="95"/>
      <c r="H133" s="95"/>
      <c r="I133" s="77"/>
      <c r="J133" s="77"/>
      <c r="K133" s="1"/>
      <c r="L133" s="1"/>
      <c r="M133" s="1"/>
      <c r="N133" s="77"/>
      <c r="O133" s="1"/>
      <c r="P133" s="1"/>
      <c r="Q133" s="1"/>
      <c r="R133" s="83"/>
      <c r="S133" s="1"/>
      <c r="T133" s="1"/>
      <c r="U133" s="1"/>
      <c r="V133" s="1"/>
      <c r="W133" s="1"/>
      <c r="X133" s="1"/>
      <c r="Y133" s="1"/>
      <c r="Z133" s="1"/>
      <c r="AA133" s="1"/>
      <c r="AB133" s="1"/>
      <c r="AC133" s="1"/>
      <c r="AD133" s="1"/>
      <c r="AE133" s="1"/>
      <c r="AF133" s="1"/>
      <c r="AG133" s="1"/>
      <c r="AH133" s="1"/>
      <c r="AI133" s="1"/>
    </row>
    <row r="134" spans="3:35">
      <c r="C134" s="1"/>
      <c r="D134" s="1"/>
      <c r="E134" s="1"/>
      <c r="F134" s="95"/>
      <c r="G134" s="95"/>
      <c r="H134" s="95"/>
      <c r="I134" s="77"/>
      <c r="J134" s="77"/>
      <c r="K134" s="1"/>
      <c r="L134" s="1"/>
      <c r="M134" s="1"/>
      <c r="N134" s="77"/>
      <c r="O134" s="1"/>
      <c r="P134" s="1"/>
      <c r="Q134" s="1"/>
      <c r="R134" s="83"/>
      <c r="S134" s="1"/>
      <c r="T134" s="1"/>
      <c r="U134" s="1"/>
      <c r="V134" s="1"/>
      <c r="W134" s="1"/>
      <c r="X134" s="1"/>
      <c r="Y134" s="1"/>
      <c r="Z134" s="1"/>
      <c r="AA134" s="1"/>
      <c r="AB134" s="1"/>
      <c r="AC134" s="1"/>
      <c r="AD134" s="1"/>
      <c r="AE134" s="1"/>
      <c r="AF134" s="1"/>
      <c r="AG134" s="1"/>
      <c r="AH134" s="1"/>
      <c r="AI134" s="1"/>
    </row>
    <row r="135" spans="3:35">
      <c r="C135" s="1"/>
      <c r="D135" s="1"/>
      <c r="E135" s="1"/>
      <c r="F135" s="95"/>
      <c r="G135" s="95"/>
      <c r="H135" s="95"/>
      <c r="I135" s="77"/>
      <c r="J135" s="77"/>
      <c r="K135" s="1"/>
      <c r="L135" s="1"/>
      <c r="M135" s="1"/>
      <c r="N135" s="77"/>
      <c r="O135" s="1"/>
      <c r="P135" s="1"/>
      <c r="Q135" s="1"/>
      <c r="R135" s="83"/>
      <c r="S135" s="1"/>
      <c r="T135" s="1"/>
      <c r="U135" s="1"/>
      <c r="V135" s="1"/>
      <c r="W135" s="1"/>
      <c r="X135" s="1"/>
      <c r="Y135" s="1"/>
      <c r="Z135" s="1"/>
      <c r="AA135" s="1"/>
      <c r="AB135" s="1"/>
      <c r="AC135" s="1"/>
      <c r="AD135" s="1"/>
      <c r="AE135" s="1"/>
      <c r="AF135" s="1"/>
      <c r="AG135" s="1"/>
      <c r="AH135" s="1"/>
      <c r="AI135" s="1"/>
    </row>
    <row r="136" spans="3:35">
      <c r="C136" s="1"/>
      <c r="D136" s="1"/>
      <c r="E136" s="1"/>
      <c r="F136" s="95"/>
      <c r="G136" s="95"/>
      <c r="H136" s="95"/>
      <c r="I136" s="77"/>
      <c r="J136" s="77"/>
      <c r="K136" s="1"/>
      <c r="L136" s="1"/>
      <c r="M136" s="1"/>
      <c r="N136" s="77"/>
      <c r="O136" s="1"/>
      <c r="P136" s="1"/>
      <c r="Q136" s="1"/>
      <c r="R136" s="83"/>
      <c r="S136" s="1"/>
      <c r="T136" s="1"/>
      <c r="U136" s="1"/>
      <c r="V136" s="1"/>
      <c r="W136" s="1"/>
      <c r="X136" s="1"/>
      <c r="Y136" s="1"/>
      <c r="Z136" s="1"/>
      <c r="AA136" s="1"/>
      <c r="AB136" s="1"/>
      <c r="AC136" s="1"/>
      <c r="AD136" s="1"/>
      <c r="AE136" s="1"/>
      <c r="AF136" s="1"/>
      <c r="AG136" s="1"/>
      <c r="AH136" s="1"/>
      <c r="AI136" s="1"/>
    </row>
    <row r="137" spans="3:35">
      <c r="C137" s="1"/>
      <c r="D137" s="1"/>
      <c r="E137" s="1"/>
      <c r="F137" s="95"/>
      <c r="G137" s="95"/>
      <c r="H137" s="95"/>
      <c r="I137" s="77"/>
      <c r="J137" s="77"/>
      <c r="K137" s="1"/>
      <c r="L137" s="1"/>
      <c r="M137" s="1"/>
      <c r="N137" s="77"/>
      <c r="O137" s="1"/>
      <c r="P137" s="1"/>
      <c r="Q137" s="1"/>
      <c r="R137" s="83"/>
      <c r="S137" s="1"/>
      <c r="T137" s="1"/>
      <c r="U137" s="1"/>
      <c r="V137" s="1"/>
      <c r="W137" s="1"/>
      <c r="X137" s="1"/>
      <c r="Y137" s="1"/>
      <c r="Z137" s="1"/>
      <c r="AA137" s="1"/>
      <c r="AB137" s="1"/>
      <c r="AC137" s="1"/>
      <c r="AD137" s="1"/>
      <c r="AE137" s="1"/>
      <c r="AF137" s="1"/>
      <c r="AG137" s="1"/>
      <c r="AH137" s="1"/>
      <c r="AI137" s="1"/>
    </row>
    <row r="138" spans="3:35">
      <c r="C138" s="1"/>
      <c r="D138" s="1"/>
      <c r="E138" s="1"/>
      <c r="F138" s="95"/>
      <c r="G138" s="95"/>
      <c r="H138" s="95"/>
      <c r="I138" s="77"/>
      <c r="J138" s="77"/>
      <c r="K138" s="1"/>
      <c r="L138" s="1"/>
      <c r="M138" s="1"/>
      <c r="N138" s="77"/>
      <c r="O138" s="1"/>
      <c r="P138" s="1"/>
      <c r="Q138" s="1"/>
      <c r="R138" s="83"/>
      <c r="S138" s="1"/>
      <c r="T138" s="1"/>
      <c r="U138" s="1"/>
      <c r="V138" s="1"/>
      <c r="W138" s="1"/>
      <c r="X138" s="1"/>
      <c r="Y138" s="1"/>
      <c r="Z138" s="1"/>
      <c r="AA138" s="1"/>
      <c r="AB138" s="1"/>
      <c r="AC138" s="1"/>
      <c r="AD138" s="1"/>
      <c r="AE138" s="1"/>
      <c r="AF138" s="1"/>
      <c r="AG138" s="1"/>
      <c r="AH138" s="1"/>
      <c r="AI138" s="1"/>
    </row>
    <row r="139" spans="3:35">
      <c r="C139" s="1"/>
      <c r="D139" s="1"/>
      <c r="E139" s="1"/>
      <c r="F139" s="95"/>
      <c r="G139" s="95"/>
      <c r="H139" s="95"/>
      <c r="I139" s="77"/>
      <c r="J139" s="77"/>
      <c r="K139" s="1"/>
      <c r="L139" s="1"/>
      <c r="M139" s="1"/>
      <c r="N139" s="77"/>
      <c r="O139" s="1"/>
      <c r="P139" s="1"/>
      <c r="Q139" s="1"/>
      <c r="R139" s="83"/>
      <c r="S139" s="1"/>
      <c r="T139" s="1"/>
      <c r="U139" s="1"/>
      <c r="V139" s="1"/>
      <c r="W139" s="1"/>
      <c r="X139" s="1"/>
      <c r="Y139" s="1"/>
      <c r="Z139" s="1"/>
      <c r="AA139" s="1"/>
      <c r="AB139" s="1"/>
      <c r="AC139" s="1"/>
      <c r="AD139" s="1"/>
      <c r="AE139" s="1"/>
      <c r="AF139" s="1"/>
      <c r="AG139" s="1"/>
      <c r="AH139" s="1"/>
      <c r="AI139" s="1"/>
    </row>
    <row r="140" spans="3:35">
      <c r="C140" s="1"/>
      <c r="D140" s="1"/>
      <c r="E140" s="1"/>
      <c r="F140" s="95"/>
      <c r="G140" s="95"/>
      <c r="H140" s="95"/>
      <c r="I140" s="77"/>
      <c r="J140" s="77"/>
      <c r="K140" s="1"/>
      <c r="L140" s="1"/>
      <c r="M140" s="1"/>
      <c r="N140" s="77"/>
      <c r="O140" s="1"/>
      <c r="P140" s="1"/>
      <c r="Q140" s="1"/>
      <c r="R140" s="83"/>
      <c r="S140" s="1"/>
      <c r="T140" s="1"/>
      <c r="U140" s="1"/>
      <c r="V140" s="1"/>
      <c r="W140" s="1"/>
      <c r="X140" s="1"/>
      <c r="Y140" s="1"/>
      <c r="Z140" s="1"/>
      <c r="AA140" s="1"/>
      <c r="AB140" s="1"/>
      <c r="AC140" s="1"/>
      <c r="AD140" s="1"/>
      <c r="AE140" s="1"/>
      <c r="AF140" s="1"/>
      <c r="AG140" s="1"/>
      <c r="AH140" s="1"/>
      <c r="AI140" s="1"/>
    </row>
    <row r="141" spans="3:35">
      <c r="C141" s="1"/>
      <c r="D141" s="1"/>
      <c r="E141" s="1"/>
      <c r="F141" s="95"/>
      <c r="G141" s="95"/>
      <c r="H141" s="95"/>
      <c r="I141" s="77"/>
      <c r="J141" s="77"/>
      <c r="K141" s="1"/>
      <c r="L141" s="1"/>
      <c r="M141" s="1"/>
      <c r="N141" s="77"/>
      <c r="O141" s="1"/>
      <c r="P141" s="1"/>
      <c r="Q141" s="1"/>
      <c r="R141" s="83"/>
      <c r="S141" s="1"/>
      <c r="T141" s="1"/>
      <c r="U141" s="1"/>
      <c r="V141" s="1"/>
      <c r="W141" s="1"/>
      <c r="X141" s="1"/>
      <c r="Y141" s="1"/>
      <c r="Z141" s="1"/>
      <c r="AA141" s="1"/>
      <c r="AB141" s="1"/>
      <c r="AC141" s="1"/>
      <c r="AD141" s="1"/>
      <c r="AE141" s="1"/>
      <c r="AF141" s="1"/>
      <c r="AG141" s="1"/>
      <c r="AH141" s="1"/>
      <c r="AI141" s="1"/>
    </row>
    <row r="142" spans="3:35">
      <c r="C142" s="1"/>
      <c r="D142" s="1"/>
      <c r="E142" s="1"/>
      <c r="F142" s="95"/>
      <c r="G142" s="95"/>
      <c r="H142" s="95"/>
      <c r="I142" s="77"/>
      <c r="J142" s="77"/>
      <c r="K142" s="1"/>
      <c r="L142" s="1"/>
      <c r="M142" s="1"/>
      <c r="N142" s="77"/>
      <c r="O142" s="1"/>
      <c r="P142" s="1"/>
      <c r="Q142" s="1"/>
      <c r="R142" s="83"/>
      <c r="S142" s="1"/>
      <c r="T142" s="1"/>
      <c r="U142" s="1"/>
      <c r="V142" s="1"/>
      <c r="W142" s="1"/>
      <c r="X142" s="1"/>
      <c r="Y142" s="1"/>
      <c r="Z142" s="1"/>
      <c r="AA142" s="1"/>
      <c r="AB142" s="1"/>
      <c r="AC142" s="1"/>
      <c r="AD142" s="1"/>
      <c r="AE142" s="1"/>
      <c r="AF142" s="1"/>
      <c r="AG142" s="1"/>
      <c r="AH142" s="1"/>
      <c r="AI142" s="1"/>
    </row>
    <row r="143" spans="3:35">
      <c r="C143" s="1"/>
      <c r="D143" s="1"/>
      <c r="E143" s="1"/>
      <c r="F143" s="95"/>
      <c r="G143" s="95"/>
      <c r="H143" s="95"/>
      <c r="I143" s="77"/>
      <c r="J143" s="77"/>
      <c r="K143" s="1"/>
      <c r="L143" s="1"/>
      <c r="M143" s="1"/>
      <c r="N143" s="77"/>
      <c r="O143" s="1"/>
      <c r="P143" s="1"/>
      <c r="Q143" s="1"/>
      <c r="R143" s="83"/>
      <c r="S143" s="1"/>
      <c r="T143" s="1"/>
      <c r="U143" s="1"/>
      <c r="V143" s="1"/>
      <c r="W143" s="1"/>
      <c r="X143" s="1"/>
      <c r="Y143" s="1"/>
      <c r="Z143" s="1"/>
      <c r="AA143" s="1"/>
      <c r="AB143" s="1"/>
      <c r="AC143" s="1"/>
      <c r="AD143" s="1"/>
      <c r="AE143" s="1"/>
      <c r="AF143" s="1"/>
      <c r="AG143" s="1"/>
      <c r="AH143" s="1"/>
      <c r="AI143" s="1"/>
    </row>
    <row r="144" spans="3:35">
      <c r="C144" s="1"/>
      <c r="D144" s="1"/>
      <c r="E144" s="1"/>
      <c r="F144" s="95"/>
      <c r="G144" s="95"/>
      <c r="H144" s="95"/>
      <c r="I144" s="77"/>
      <c r="J144" s="77"/>
      <c r="K144" s="1"/>
      <c r="L144" s="1"/>
      <c r="M144" s="1"/>
      <c r="N144" s="77"/>
      <c r="O144" s="1"/>
      <c r="P144" s="1"/>
      <c r="Q144" s="1"/>
      <c r="R144" s="83"/>
      <c r="S144" s="1"/>
      <c r="T144" s="1"/>
      <c r="U144" s="1"/>
      <c r="V144" s="1"/>
      <c r="W144" s="1"/>
      <c r="X144" s="1"/>
      <c r="Y144" s="1"/>
      <c r="Z144" s="1"/>
      <c r="AA144" s="1"/>
      <c r="AB144" s="1"/>
      <c r="AC144" s="1"/>
      <c r="AD144" s="1"/>
      <c r="AE144" s="1"/>
      <c r="AF144" s="1"/>
      <c r="AG144" s="1"/>
      <c r="AH144" s="1"/>
      <c r="AI144" s="1"/>
    </row>
    <row r="145" spans="3:35">
      <c r="C145" s="1"/>
      <c r="D145" s="1"/>
      <c r="E145" s="1"/>
      <c r="F145" s="95"/>
      <c r="G145" s="95"/>
      <c r="H145" s="95"/>
      <c r="I145" s="77"/>
      <c r="J145" s="77"/>
      <c r="K145" s="1"/>
      <c r="L145" s="1"/>
      <c r="M145" s="1"/>
      <c r="N145" s="77"/>
      <c r="O145" s="1"/>
      <c r="P145" s="1"/>
      <c r="Q145" s="1"/>
      <c r="R145" s="83"/>
      <c r="S145" s="1"/>
      <c r="T145" s="1"/>
      <c r="U145" s="1"/>
      <c r="V145" s="1"/>
      <c r="W145" s="1"/>
      <c r="X145" s="1"/>
      <c r="Y145" s="1"/>
      <c r="Z145" s="1"/>
      <c r="AA145" s="1"/>
      <c r="AB145" s="1"/>
      <c r="AC145" s="1"/>
      <c r="AD145" s="1"/>
      <c r="AE145" s="1"/>
      <c r="AF145" s="1"/>
      <c r="AG145" s="1"/>
      <c r="AH145" s="1"/>
      <c r="AI145" s="1"/>
    </row>
    <row r="146" spans="3:35">
      <c r="C146" s="1"/>
      <c r="D146" s="1"/>
      <c r="E146" s="1"/>
      <c r="F146" s="95"/>
      <c r="G146" s="95"/>
      <c r="H146" s="95"/>
      <c r="I146" s="77"/>
      <c r="J146" s="77"/>
      <c r="K146" s="1"/>
      <c r="L146" s="1"/>
      <c r="M146" s="1"/>
      <c r="N146" s="77"/>
      <c r="O146" s="1"/>
      <c r="P146" s="1"/>
      <c r="Q146" s="1"/>
      <c r="R146" s="83"/>
      <c r="S146" s="1"/>
      <c r="T146" s="1"/>
      <c r="U146" s="1"/>
      <c r="V146" s="1"/>
      <c r="W146" s="1"/>
      <c r="X146" s="1"/>
      <c r="Y146" s="1"/>
      <c r="Z146" s="1"/>
      <c r="AA146" s="1"/>
      <c r="AB146" s="1"/>
      <c r="AC146" s="1"/>
      <c r="AD146" s="1"/>
      <c r="AE146" s="1"/>
      <c r="AF146" s="1"/>
      <c r="AG146" s="1"/>
      <c r="AH146" s="1"/>
      <c r="AI146" s="1"/>
    </row>
    <row r="147" spans="3:35">
      <c r="C147" s="1"/>
      <c r="D147" s="1"/>
      <c r="E147" s="1"/>
      <c r="F147" s="95"/>
      <c r="G147" s="95"/>
      <c r="H147" s="95"/>
      <c r="I147" s="77"/>
      <c r="J147" s="77"/>
      <c r="K147" s="1"/>
      <c r="L147" s="1"/>
      <c r="M147" s="1"/>
      <c r="N147" s="77"/>
      <c r="O147" s="1"/>
      <c r="P147" s="1"/>
      <c r="Q147" s="1"/>
      <c r="R147" s="83"/>
      <c r="S147" s="1"/>
      <c r="T147" s="1"/>
      <c r="U147" s="1"/>
      <c r="V147" s="1"/>
      <c r="W147" s="1"/>
      <c r="X147" s="1"/>
      <c r="Y147" s="1"/>
      <c r="Z147" s="1"/>
      <c r="AA147" s="1"/>
      <c r="AB147" s="1"/>
      <c r="AC147" s="1"/>
      <c r="AD147" s="1"/>
      <c r="AE147" s="1"/>
      <c r="AF147" s="1"/>
      <c r="AG147" s="1"/>
      <c r="AH147" s="1"/>
      <c r="AI147" s="1"/>
    </row>
    <row r="148" spans="3:35">
      <c r="C148" s="1"/>
      <c r="D148" s="1"/>
      <c r="E148" s="1"/>
      <c r="F148" s="95"/>
      <c r="G148" s="95"/>
      <c r="H148" s="95"/>
      <c r="I148" s="77"/>
      <c r="J148" s="77"/>
      <c r="K148" s="1"/>
      <c r="L148" s="1"/>
      <c r="M148" s="1"/>
      <c r="N148" s="77"/>
      <c r="O148" s="1"/>
      <c r="P148" s="1"/>
      <c r="Q148" s="1"/>
      <c r="R148" s="83"/>
      <c r="S148" s="1"/>
      <c r="T148" s="1"/>
      <c r="U148" s="1"/>
      <c r="V148" s="1"/>
      <c r="W148" s="1"/>
      <c r="X148" s="1"/>
      <c r="Y148" s="1"/>
      <c r="Z148" s="1"/>
      <c r="AA148" s="1"/>
      <c r="AB148" s="1"/>
      <c r="AC148" s="1"/>
      <c r="AD148" s="1"/>
      <c r="AE148" s="1"/>
      <c r="AF148" s="1"/>
      <c r="AG148" s="1"/>
      <c r="AH148" s="1"/>
      <c r="AI148" s="1"/>
    </row>
    <row r="149" spans="3:35">
      <c r="C149" s="1"/>
      <c r="D149" s="1"/>
      <c r="E149" s="1"/>
      <c r="F149" s="95"/>
      <c r="G149" s="95"/>
      <c r="H149" s="95"/>
      <c r="I149" s="77"/>
      <c r="J149" s="77"/>
      <c r="K149" s="1"/>
      <c r="L149" s="1"/>
      <c r="M149" s="1"/>
      <c r="N149" s="77"/>
      <c r="O149" s="1"/>
      <c r="P149" s="1"/>
      <c r="Q149" s="1"/>
      <c r="R149" s="83"/>
      <c r="S149" s="1"/>
      <c r="T149" s="1"/>
      <c r="U149" s="1"/>
      <c r="V149" s="1"/>
      <c r="W149" s="1"/>
      <c r="X149" s="1"/>
      <c r="Y149" s="1"/>
      <c r="Z149" s="1"/>
      <c r="AA149" s="1"/>
      <c r="AB149" s="1"/>
      <c r="AC149" s="1"/>
      <c r="AD149" s="1"/>
      <c r="AE149" s="1"/>
      <c r="AF149" s="1"/>
      <c r="AG149" s="1"/>
      <c r="AH149" s="1"/>
      <c r="AI149" s="1"/>
    </row>
    <row r="150" spans="3:35">
      <c r="C150" s="1"/>
      <c r="D150" s="1"/>
      <c r="E150" s="1"/>
      <c r="F150" s="95"/>
      <c r="G150" s="95"/>
      <c r="H150" s="95"/>
      <c r="I150" s="77"/>
      <c r="J150" s="77"/>
      <c r="K150" s="1"/>
      <c r="L150" s="1"/>
      <c r="M150" s="1"/>
      <c r="N150" s="77"/>
      <c r="O150" s="1"/>
      <c r="P150" s="1"/>
      <c r="Q150" s="1"/>
      <c r="R150" s="83"/>
      <c r="S150" s="1"/>
      <c r="T150" s="1"/>
      <c r="U150" s="1"/>
      <c r="V150" s="1"/>
      <c r="W150" s="1"/>
      <c r="X150" s="1"/>
      <c r="Y150" s="1"/>
      <c r="Z150" s="1"/>
      <c r="AA150" s="1"/>
      <c r="AB150" s="1"/>
      <c r="AC150" s="1"/>
      <c r="AD150" s="1"/>
      <c r="AE150" s="1"/>
      <c r="AF150" s="1"/>
      <c r="AG150" s="1"/>
      <c r="AH150" s="1"/>
      <c r="AI150" s="1"/>
    </row>
    <row r="151" spans="3:35">
      <c r="C151" s="1"/>
      <c r="D151" s="1"/>
      <c r="E151" s="1"/>
      <c r="F151" s="95"/>
      <c r="G151" s="95"/>
      <c r="H151" s="95"/>
      <c r="I151" s="77"/>
      <c r="J151" s="77"/>
      <c r="K151" s="1"/>
      <c r="L151" s="1"/>
      <c r="M151" s="1"/>
      <c r="N151" s="77"/>
      <c r="O151" s="1"/>
      <c r="P151" s="1"/>
      <c r="Q151" s="1"/>
      <c r="R151" s="83"/>
      <c r="S151" s="1"/>
      <c r="T151" s="1"/>
      <c r="U151" s="1"/>
      <c r="V151" s="1"/>
      <c r="W151" s="1"/>
      <c r="X151" s="1"/>
      <c r="Y151" s="1"/>
      <c r="Z151" s="1"/>
      <c r="AA151" s="1"/>
      <c r="AB151" s="1"/>
      <c r="AC151" s="1"/>
      <c r="AD151" s="1"/>
      <c r="AE151" s="1"/>
      <c r="AF151" s="1"/>
      <c r="AG151" s="1"/>
      <c r="AH151" s="1"/>
      <c r="AI151" s="1"/>
    </row>
    <row r="152" spans="3:35">
      <c r="C152" s="1"/>
      <c r="D152" s="1"/>
      <c r="E152" s="1"/>
      <c r="F152" s="95"/>
      <c r="G152" s="95"/>
      <c r="H152" s="95"/>
      <c r="I152" s="77"/>
      <c r="J152" s="77"/>
      <c r="K152" s="1"/>
      <c r="L152" s="1"/>
      <c r="M152" s="1"/>
      <c r="N152" s="77"/>
      <c r="O152" s="1"/>
      <c r="P152" s="1"/>
      <c r="Q152" s="1"/>
      <c r="R152" s="83"/>
      <c r="S152" s="1"/>
      <c r="T152" s="1"/>
      <c r="U152" s="1"/>
      <c r="V152" s="1"/>
      <c r="W152" s="1"/>
      <c r="X152" s="1"/>
      <c r="Y152" s="1"/>
      <c r="Z152" s="1"/>
      <c r="AA152" s="1"/>
      <c r="AB152" s="1"/>
      <c r="AC152" s="1"/>
      <c r="AD152" s="1"/>
      <c r="AE152" s="1"/>
      <c r="AF152" s="1"/>
      <c r="AG152" s="1"/>
      <c r="AH152" s="1"/>
      <c r="AI152" s="1"/>
    </row>
    <row r="153" spans="3:35">
      <c r="C153" s="1"/>
      <c r="D153" s="1"/>
      <c r="E153" s="1"/>
      <c r="F153" s="95"/>
      <c r="G153" s="95"/>
      <c r="H153" s="95"/>
      <c r="I153" s="77"/>
      <c r="J153" s="77"/>
      <c r="K153" s="1"/>
      <c r="L153" s="1"/>
      <c r="M153" s="1"/>
      <c r="N153" s="77"/>
      <c r="O153" s="1"/>
      <c r="P153" s="1"/>
      <c r="Q153" s="1"/>
      <c r="R153" s="83"/>
      <c r="S153" s="1"/>
      <c r="T153" s="1"/>
      <c r="U153" s="1"/>
      <c r="V153" s="1"/>
      <c r="W153" s="1"/>
      <c r="X153" s="1"/>
      <c r="Y153" s="1"/>
      <c r="Z153" s="1"/>
      <c r="AA153" s="1"/>
      <c r="AB153" s="1"/>
      <c r="AC153" s="1"/>
      <c r="AD153" s="1"/>
      <c r="AE153" s="1"/>
      <c r="AF153" s="1"/>
      <c r="AG153" s="1"/>
      <c r="AH153" s="1"/>
      <c r="AI153" s="1"/>
    </row>
    <row r="154" spans="3:35">
      <c r="C154" s="1"/>
      <c r="D154" s="1"/>
      <c r="E154" s="1"/>
      <c r="F154" s="95"/>
      <c r="G154" s="95"/>
      <c r="H154" s="95"/>
      <c r="I154" s="77"/>
      <c r="J154" s="77"/>
      <c r="K154" s="1"/>
      <c r="L154" s="1"/>
      <c r="M154" s="1"/>
      <c r="N154" s="77"/>
      <c r="O154" s="1"/>
      <c r="P154" s="1"/>
      <c r="Q154" s="1"/>
      <c r="R154" s="83"/>
      <c r="S154" s="1"/>
      <c r="T154" s="1"/>
      <c r="U154" s="1"/>
      <c r="V154" s="1"/>
      <c r="W154" s="1"/>
      <c r="X154" s="1"/>
      <c r="Y154" s="1"/>
      <c r="Z154" s="1"/>
      <c r="AA154" s="1"/>
      <c r="AB154" s="1"/>
      <c r="AC154" s="1"/>
      <c r="AD154" s="1"/>
      <c r="AE154" s="1"/>
      <c r="AF154" s="1"/>
      <c r="AG154" s="1"/>
      <c r="AH154" s="1"/>
      <c r="AI154" s="1"/>
    </row>
    <row r="155" spans="3:35">
      <c r="C155" s="1"/>
      <c r="D155" s="1"/>
      <c r="E155" s="1"/>
      <c r="F155" s="95"/>
      <c r="G155" s="95"/>
      <c r="H155" s="95"/>
      <c r="I155" s="77"/>
      <c r="J155" s="77"/>
      <c r="K155" s="1"/>
      <c r="L155" s="1"/>
      <c r="M155" s="1"/>
      <c r="N155" s="77"/>
      <c r="O155" s="1"/>
      <c r="P155" s="1"/>
      <c r="Q155" s="1"/>
      <c r="R155" s="83"/>
      <c r="S155" s="1"/>
      <c r="T155" s="1"/>
      <c r="U155" s="1"/>
      <c r="V155" s="1"/>
      <c r="W155" s="1"/>
      <c r="X155" s="1"/>
      <c r="Y155" s="1"/>
      <c r="Z155" s="1"/>
      <c r="AA155" s="1"/>
      <c r="AB155" s="1"/>
      <c r="AC155" s="1"/>
      <c r="AD155" s="1"/>
      <c r="AE155" s="1"/>
      <c r="AF155" s="1"/>
      <c r="AG155" s="1"/>
      <c r="AH155" s="1"/>
      <c r="AI155" s="1"/>
    </row>
    <row r="156" spans="3:35">
      <c r="C156" s="1"/>
      <c r="D156" s="1"/>
      <c r="E156" s="1"/>
      <c r="F156" s="95"/>
      <c r="G156" s="95"/>
      <c r="H156" s="95"/>
      <c r="I156" s="77"/>
      <c r="J156" s="77"/>
      <c r="K156" s="1"/>
      <c r="L156" s="1"/>
      <c r="M156" s="1"/>
      <c r="N156" s="77"/>
      <c r="O156" s="1"/>
      <c r="P156" s="1"/>
      <c r="Q156" s="1"/>
      <c r="R156" s="83"/>
      <c r="S156" s="1"/>
      <c r="T156" s="1"/>
      <c r="U156" s="1"/>
      <c r="V156" s="1"/>
      <c r="W156" s="1"/>
      <c r="X156" s="1"/>
      <c r="Y156" s="1"/>
      <c r="Z156" s="1"/>
      <c r="AA156" s="1"/>
      <c r="AB156" s="1"/>
      <c r="AC156" s="1"/>
      <c r="AD156" s="1"/>
      <c r="AE156" s="1"/>
      <c r="AF156" s="1"/>
      <c r="AG156" s="1"/>
      <c r="AH156" s="1"/>
      <c r="AI156" s="1"/>
    </row>
    <row r="157" spans="3:35">
      <c r="C157" s="1"/>
      <c r="D157" s="1"/>
      <c r="E157" s="1"/>
      <c r="F157" s="95"/>
      <c r="G157" s="95"/>
      <c r="H157" s="95"/>
      <c r="I157" s="77"/>
      <c r="J157" s="77"/>
      <c r="K157" s="1"/>
      <c r="L157" s="1"/>
      <c r="M157" s="1"/>
      <c r="N157" s="77"/>
      <c r="O157" s="1"/>
      <c r="P157" s="1"/>
      <c r="Q157" s="1"/>
      <c r="R157" s="83"/>
      <c r="S157" s="1"/>
      <c r="T157" s="1"/>
      <c r="U157" s="1"/>
      <c r="V157" s="1"/>
      <c r="W157" s="1"/>
      <c r="X157" s="1"/>
      <c r="Y157" s="1"/>
      <c r="Z157" s="1"/>
      <c r="AA157" s="1"/>
      <c r="AB157" s="1"/>
      <c r="AC157" s="1"/>
      <c r="AD157" s="1"/>
      <c r="AE157" s="1"/>
      <c r="AF157" s="1"/>
      <c r="AG157" s="1"/>
      <c r="AH157" s="1"/>
      <c r="AI157" s="1"/>
    </row>
    <row r="158" spans="3:35">
      <c r="C158" s="1"/>
      <c r="D158" s="1"/>
      <c r="E158" s="1"/>
      <c r="F158" s="95"/>
      <c r="G158" s="95"/>
      <c r="H158" s="95"/>
      <c r="I158" s="77"/>
      <c r="J158" s="77"/>
      <c r="K158" s="1"/>
      <c r="L158" s="1"/>
      <c r="M158" s="1"/>
      <c r="N158" s="77"/>
      <c r="O158" s="1"/>
      <c r="P158" s="1"/>
      <c r="Q158" s="1"/>
      <c r="R158" s="83"/>
      <c r="S158" s="1"/>
      <c r="T158" s="1"/>
      <c r="U158" s="1"/>
      <c r="V158" s="1"/>
      <c r="W158" s="1"/>
      <c r="X158" s="1"/>
      <c r="Y158" s="1"/>
      <c r="Z158" s="1"/>
      <c r="AA158" s="1"/>
      <c r="AB158" s="1"/>
      <c r="AC158" s="1"/>
      <c r="AD158" s="1"/>
      <c r="AE158" s="1"/>
      <c r="AF158" s="1"/>
      <c r="AG158" s="1"/>
      <c r="AH158" s="1"/>
      <c r="AI158" s="1"/>
    </row>
    <row r="159" spans="3:35">
      <c r="C159" s="1"/>
      <c r="D159" s="1"/>
      <c r="E159" s="1"/>
      <c r="F159" s="95"/>
      <c r="G159" s="95"/>
      <c r="H159" s="95"/>
      <c r="I159" s="77"/>
      <c r="J159" s="77"/>
      <c r="K159" s="1"/>
      <c r="L159" s="1"/>
      <c r="M159" s="1"/>
      <c r="N159" s="77"/>
      <c r="O159" s="1"/>
      <c r="P159" s="1"/>
      <c r="Q159" s="1"/>
      <c r="R159" s="83"/>
      <c r="S159" s="1"/>
      <c r="T159" s="1"/>
      <c r="U159" s="1"/>
      <c r="V159" s="1"/>
      <c r="W159" s="1"/>
      <c r="X159" s="1"/>
      <c r="Y159" s="1"/>
      <c r="Z159" s="1"/>
      <c r="AA159" s="1"/>
      <c r="AB159" s="1"/>
      <c r="AC159" s="1"/>
      <c r="AD159" s="1"/>
      <c r="AE159" s="1"/>
      <c r="AF159" s="1"/>
      <c r="AG159" s="1"/>
      <c r="AH159" s="1"/>
      <c r="AI159" s="1"/>
    </row>
    <row r="160" spans="3:35">
      <c r="C160" s="1"/>
      <c r="D160" s="1"/>
      <c r="E160" s="1"/>
      <c r="F160" s="95"/>
      <c r="G160" s="95"/>
      <c r="H160" s="95"/>
      <c r="I160" s="77"/>
      <c r="J160" s="77"/>
      <c r="K160" s="1"/>
      <c r="L160" s="1"/>
      <c r="M160" s="1"/>
      <c r="N160" s="77"/>
      <c r="O160" s="1"/>
      <c r="P160" s="1"/>
      <c r="Q160" s="1"/>
      <c r="R160" s="83"/>
      <c r="S160" s="1"/>
      <c r="T160" s="1"/>
      <c r="U160" s="1"/>
      <c r="V160" s="1"/>
      <c r="W160" s="1"/>
      <c r="X160" s="1"/>
      <c r="Y160" s="1"/>
      <c r="Z160" s="1"/>
      <c r="AA160" s="1"/>
      <c r="AB160" s="1"/>
      <c r="AC160" s="1"/>
      <c r="AD160" s="1"/>
      <c r="AE160" s="1"/>
      <c r="AF160" s="1"/>
      <c r="AG160" s="1"/>
      <c r="AH160" s="1"/>
      <c r="AI160" s="1"/>
    </row>
    <row r="161" spans="3:35">
      <c r="C161" s="1"/>
      <c r="D161" s="1"/>
      <c r="E161" s="1"/>
      <c r="F161" s="95"/>
      <c r="G161" s="95"/>
      <c r="H161" s="95"/>
      <c r="I161" s="77"/>
      <c r="J161" s="77"/>
      <c r="K161" s="1"/>
      <c r="L161" s="1"/>
      <c r="M161" s="1"/>
      <c r="N161" s="77"/>
      <c r="O161" s="1"/>
      <c r="P161" s="1"/>
      <c r="Q161" s="1"/>
      <c r="R161" s="83"/>
      <c r="S161" s="1"/>
      <c r="T161" s="1"/>
      <c r="U161" s="1"/>
      <c r="V161" s="1"/>
      <c r="W161" s="1"/>
      <c r="X161" s="1"/>
      <c r="Y161" s="1"/>
      <c r="Z161" s="1"/>
      <c r="AA161" s="1"/>
      <c r="AB161" s="1"/>
      <c r="AC161" s="1"/>
      <c r="AD161" s="1"/>
      <c r="AE161" s="1"/>
      <c r="AF161" s="1"/>
      <c r="AG161" s="1"/>
      <c r="AH161" s="1"/>
      <c r="AI161" s="1"/>
    </row>
    <row r="162" spans="3:35">
      <c r="C162" s="1"/>
      <c r="D162" s="1"/>
      <c r="E162" s="1"/>
      <c r="F162" s="95"/>
      <c r="G162" s="95"/>
      <c r="H162" s="95"/>
      <c r="I162" s="77"/>
      <c r="J162" s="77"/>
      <c r="K162" s="1"/>
      <c r="L162" s="1"/>
      <c r="M162" s="1"/>
      <c r="N162" s="77"/>
      <c r="O162" s="1"/>
      <c r="P162" s="1"/>
      <c r="Q162" s="1"/>
      <c r="R162" s="83"/>
      <c r="S162" s="1"/>
      <c r="T162" s="1"/>
      <c r="U162" s="1"/>
      <c r="V162" s="1"/>
      <c r="W162" s="1"/>
      <c r="X162" s="1"/>
      <c r="Y162" s="1"/>
      <c r="Z162" s="1"/>
      <c r="AA162" s="1"/>
      <c r="AB162" s="1"/>
      <c r="AC162" s="1"/>
      <c r="AD162" s="1"/>
      <c r="AE162" s="1"/>
      <c r="AF162" s="1"/>
      <c r="AG162" s="1"/>
      <c r="AH162" s="1"/>
      <c r="AI162" s="1"/>
    </row>
    <row r="163" spans="3:35">
      <c r="C163" s="1"/>
      <c r="D163" s="1"/>
      <c r="E163" s="1"/>
      <c r="F163" s="95"/>
      <c r="G163" s="95"/>
      <c r="H163" s="95"/>
      <c r="I163" s="77"/>
      <c r="J163" s="77"/>
      <c r="K163" s="1"/>
      <c r="L163" s="1"/>
      <c r="M163" s="1"/>
      <c r="N163" s="77"/>
      <c r="O163" s="1"/>
      <c r="P163" s="1"/>
      <c r="Q163" s="1"/>
      <c r="R163" s="83"/>
      <c r="S163" s="1"/>
      <c r="T163" s="1"/>
      <c r="U163" s="1"/>
      <c r="V163" s="1"/>
      <c r="W163" s="1"/>
      <c r="X163" s="1"/>
      <c r="Y163" s="1"/>
      <c r="Z163" s="1"/>
      <c r="AA163" s="1"/>
      <c r="AB163" s="1"/>
      <c r="AC163" s="1"/>
      <c r="AD163" s="1"/>
      <c r="AE163" s="1"/>
      <c r="AF163" s="1"/>
      <c r="AG163" s="1"/>
      <c r="AH163" s="1"/>
      <c r="AI163" s="1"/>
    </row>
    <row r="164" spans="3:35">
      <c r="C164" s="1"/>
      <c r="D164" s="1"/>
      <c r="E164" s="1"/>
      <c r="F164" s="95"/>
      <c r="G164" s="95"/>
      <c r="H164" s="95"/>
      <c r="I164" s="77"/>
      <c r="J164" s="77"/>
      <c r="K164" s="1"/>
      <c r="L164" s="1"/>
      <c r="M164" s="1"/>
      <c r="N164" s="77"/>
      <c r="O164" s="1"/>
      <c r="P164" s="1"/>
      <c r="Q164" s="1"/>
      <c r="R164" s="83"/>
      <c r="S164" s="1"/>
      <c r="T164" s="1"/>
      <c r="U164" s="1"/>
      <c r="V164" s="1"/>
      <c r="W164" s="1"/>
      <c r="X164" s="1"/>
      <c r="Y164" s="1"/>
      <c r="Z164" s="1"/>
      <c r="AA164" s="1"/>
      <c r="AB164" s="1"/>
      <c r="AC164" s="1"/>
      <c r="AD164" s="1"/>
      <c r="AE164" s="1"/>
      <c r="AF164" s="1"/>
      <c r="AG164" s="1"/>
      <c r="AH164" s="1"/>
      <c r="AI164" s="1"/>
    </row>
    <row r="165" spans="3:35">
      <c r="C165" s="1"/>
      <c r="D165" s="1"/>
      <c r="E165" s="1"/>
      <c r="F165" s="95"/>
      <c r="G165" s="95"/>
      <c r="H165" s="95"/>
      <c r="I165" s="77"/>
      <c r="J165" s="77"/>
      <c r="K165" s="1"/>
      <c r="L165" s="1"/>
      <c r="M165" s="1"/>
      <c r="N165" s="77"/>
      <c r="O165" s="1"/>
      <c r="P165" s="1"/>
      <c r="Q165" s="1"/>
      <c r="R165" s="83"/>
      <c r="S165" s="1"/>
      <c r="T165" s="1"/>
      <c r="U165" s="1"/>
      <c r="V165" s="1"/>
      <c r="W165" s="1"/>
      <c r="X165" s="1"/>
      <c r="Y165" s="1"/>
      <c r="Z165" s="1"/>
      <c r="AA165" s="1"/>
      <c r="AB165" s="1"/>
      <c r="AC165" s="1"/>
      <c r="AD165" s="1"/>
      <c r="AE165" s="1"/>
      <c r="AF165" s="1"/>
      <c r="AG165" s="1"/>
      <c r="AH165" s="1"/>
      <c r="AI165" s="1"/>
    </row>
    <row r="166" spans="3:35">
      <c r="C166" s="1"/>
      <c r="D166" s="1"/>
      <c r="E166" s="1"/>
      <c r="F166" s="95"/>
      <c r="G166" s="95"/>
      <c r="H166" s="95"/>
      <c r="I166" s="77"/>
      <c r="J166" s="77"/>
      <c r="K166" s="1"/>
      <c r="L166" s="1"/>
      <c r="M166" s="1"/>
      <c r="N166" s="77"/>
      <c r="O166" s="1"/>
      <c r="P166" s="1"/>
      <c r="Q166" s="1"/>
      <c r="R166" s="83"/>
      <c r="S166" s="1"/>
      <c r="T166" s="1"/>
      <c r="U166" s="1"/>
      <c r="V166" s="1"/>
      <c r="W166" s="1"/>
      <c r="X166" s="1"/>
      <c r="Y166" s="1"/>
      <c r="Z166" s="1"/>
      <c r="AA166" s="1"/>
      <c r="AB166" s="1"/>
      <c r="AC166" s="1"/>
      <c r="AD166" s="1"/>
      <c r="AE166" s="1"/>
      <c r="AF166" s="1"/>
      <c r="AG166" s="1"/>
      <c r="AH166" s="1"/>
      <c r="AI166" s="1"/>
    </row>
    <row r="167" spans="3:35">
      <c r="C167" s="1"/>
      <c r="D167" s="1"/>
      <c r="E167" s="1"/>
      <c r="F167" s="95"/>
      <c r="G167" s="95"/>
      <c r="H167" s="95"/>
      <c r="I167" s="77"/>
      <c r="J167" s="77"/>
      <c r="K167" s="1"/>
      <c r="L167" s="1"/>
      <c r="M167" s="1"/>
      <c r="N167" s="77"/>
      <c r="O167" s="1"/>
      <c r="P167" s="1"/>
      <c r="Q167" s="1"/>
      <c r="R167" s="83"/>
      <c r="S167" s="1"/>
      <c r="T167" s="1"/>
      <c r="U167" s="1"/>
      <c r="V167" s="1"/>
      <c r="W167" s="1"/>
      <c r="X167" s="1"/>
      <c r="Y167" s="1"/>
      <c r="Z167" s="1"/>
      <c r="AA167" s="1"/>
      <c r="AB167" s="1"/>
      <c r="AC167" s="1"/>
      <c r="AD167" s="1"/>
      <c r="AE167" s="1"/>
      <c r="AF167" s="1"/>
      <c r="AG167" s="1"/>
      <c r="AH167" s="1"/>
      <c r="AI167" s="1"/>
    </row>
    <row r="168" spans="3:35">
      <c r="C168" s="1"/>
      <c r="D168" s="1"/>
      <c r="E168" s="1"/>
      <c r="F168" s="95"/>
      <c r="G168" s="95"/>
      <c r="H168" s="95"/>
      <c r="I168" s="77"/>
      <c r="J168" s="77"/>
      <c r="K168" s="1"/>
      <c r="L168" s="1"/>
      <c r="M168" s="1"/>
      <c r="N168" s="77"/>
      <c r="O168" s="1"/>
      <c r="P168" s="1"/>
      <c r="Q168" s="1"/>
      <c r="R168" s="83"/>
      <c r="S168" s="1"/>
      <c r="T168" s="1"/>
      <c r="U168" s="1"/>
      <c r="V168" s="1"/>
      <c r="W168" s="1"/>
      <c r="X168" s="1"/>
      <c r="Y168" s="1"/>
      <c r="Z168" s="1"/>
      <c r="AA168" s="1"/>
      <c r="AB168" s="1"/>
      <c r="AC168" s="1"/>
      <c r="AD168" s="1"/>
      <c r="AE168" s="1"/>
      <c r="AF168" s="1"/>
      <c r="AG168" s="1"/>
      <c r="AH168" s="1"/>
      <c r="AI168" s="1"/>
    </row>
    <row r="169" spans="3:35">
      <c r="C169" s="1"/>
      <c r="D169" s="1"/>
      <c r="E169" s="1"/>
      <c r="F169" s="95"/>
      <c r="G169" s="95"/>
      <c r="H169" s="95"/>
      <c r="I169" s="77"/>
      <c r="J169" s="77"/>
      <c r="K169" s="1"/>
      <c r="L169" s="1"/>
      <c r="M169" s="1"/>
      <c r="N169" s="77"/>
      <c r="O169" s="1"/>
      <c r="P169" s="1"/>
      <c r="Q169" s="1"/>
      <c r="R169" s="83"/>
      <c r="S169" s="1"/>
      <c r="T169" s="1"/>
      <c r="U169" s="1"/>
      <c r="V169" s="1"/>
      <c r="W169" s="1"/>
      <c r="X169" s="1"/>
      <c r="Y169" s="1"/>
      <c r="Z169" s="1"/>
      <c r="AA169" s="1"/>
      <c r="AB169" s="1"/>
      <c r="AC169" s="1"/>
      <c r="AD169" s="1"/>
      <c r="AE169" s="1"/>
      <c r="AF169" s="1"/>
      <c r="AG169" s="1"/>
      <c r="AH169" s="1"/>
      <c r="AI169" s="1"/>
    </row>
    <row r="170" spans="3:35">
      <c r="C170" s="1"/>
      <c r="D170" s="1"/>
      <c r="E170" s="1"/>
      <c r="F170" s="95"/>
      <c r="G170" s="95"/>
      <c r="H170" s="95"/>
      <c r="I170" s="77"/>
      <c r="J170" s="77"/>
      <c r="K170" s="1"/>
      <c r="L170" s="1"/>
      <c r="M170" s="1"/>
      <c r="N170" s="77"/>
      <c r="O170" s="1"/>
      <c r="P170" s="1"/>
      <c r="Q170" s="1"/>
      <c r="R170" s="83"/>
      <c r="S170" s="1"/>
      <c r="T170" s="1"/>
      <c r="U170" s="1"/>
      <c r="V170" s="1"/>
      <c r="W170" s="1"/>
      <c r="X170" s="1"/>
      <c r="Y170" s="1"/>
      <c r="Z170" s="1"/>
      <c r="AA170" s="1"/>
      <c r="AB170" s="1"/>
      <c r="AC170" s="1"/>
      <c r="AD170" s="1"/>
      <c r="AE170" s="1"/>
      <c r="AF170" s="1"/>
      <c r="AG170" s="1"/>
      <c r="AH170" s="1"/>
      <c r="AI170" s="1"/>
    </row>
    <row r="171" spans="3:35">
      <c r="C171" s="1"/>
      <c r="D171" s="1"/>
      <c r="E171" s="1"/>
      <c r="F171" s="95"/>
      <c r="G171" s="95"/>
      <c r="H171" s="95"/>
      <c r="I171" s="77"/>
      <c r="J171" s="77"/>
      <c r="K171" s="1"/>
      <c r="L171" s="1"/>
      <c r="M171" s="1"/>
      <c r="N171" s="77"/>
      <c r="O171" s="1"/>
      <c r="P171" s="1"/>
      <c r="Q171" s="1"/>
      <c r="R171" s="83"/>
      <c r="S171" s="1"/>
      <c r="T171" s="1"/>
      <c r="U171" s="1"/>
      <c r="V171" s="1"/>
      <c r="W171" s="1"/>
      <c r="X171" s="1"/>
      <c r="Y171" s="1"/>
      <c r="Z171" s="1"/>
      <c r="AA171" s="1"/>
      <c r="AB171" s="1"/>
      <c r="AC171" s="1"/>
      <c r="AD171" s="1"/>
      <c r="AE171" s="1"/>
      <c r="AF171" s="1"/>
      <c r="AG171" s="1"/>
      <c r="AH171" s="1"/>
      <c r="AI171" s="1"/>
    </row>
    <row r="172" spans="3:35">
      <c r="C172" s="1"/>
      <c r="D172" s="1"/>
      <c r="E172" s="1"/>
      <c r="F172" s="95"/>
      <c r="G172" s="95"/>
      <c r="H172" s="95"/>
      <c r="I172" s="77"/>
      <c r="J172" s="77"/>
      <c r="K172" s="1"/>
      <c r="L172" s="1"/>
      <c r="M172" s="1"/>
      <c r="N172" s="77"/>
      <c r="O172" s="1"/>
      <c r="P172" s="1"/>
      <c r="Q172" s="1"/>
      <c r="R172" s="83"/>
      <c r="S172" s="1"/>
      <c r="T172" s="1"/>
      <c r="U172" s="1"/>
      <c r="V172" s="1"/>
      <c r="W172" s="1"/>
      <c r="X172" s="1"/>
      <c r="Y172" s="1"/>
      <c r="Z172" s="1"/>
      <c r="AA172" s="1"/>
      <c r="AB172" s="1"/>
      <c r="AC172" s="1"/>
      <c r="AD172" s="1"/>
      <c r="AE172" s="1"/>
      <c r="AF172" s="1"/>
      <c r="AG172" s="1"/>
      <c r="AH172" s="1"/>
      <c r="AI172" s="1"/>
    </row>
    <row r="173" spans="3:35">
      <c r="C173" s="1"/>
      <c r="D173" s="1"/>
      <c r="E173" s="1"/>
      <c r="F173" s="95"/>
      <c r="G173" s="95"/>
      <c r="H173" s="95"/>
      <c r="I173" s="77"/>
      <c r="J173" s="77"/>
      <c r="K173" s="1"/>
      <c r="L173" s="1"/>
      <c r="M173" s="1"/>
      <c r="N173" s="77"/>
      <c r="O173" s="1"/>
      <c r="P173" s="1"/>
      <c r="Q173" s="1"/>
      <c r="R173" s="83"/>
      <c r="S173" s="1"/>
      <c r="T173" s="1"/>
      <c r="U173" s="1"/>
      <c r="V173" s="1"/>
      <c r="W173" s="1"/>
      <c r="X173" s="1"/>
      <c r="Y173" s="1"/>
      <c r="Z173" s="1"/>
      <c r="AA173" s="1"/>
      <c r="AB173" s="1"/>
      <c r="AC173" s="1"/>
      <c r="AD173" s="1"/>
      <c r="AE173" s="1"/>
      <c r="AF173" s="1"/>
      <c r="AG173" s="1"/>
      <c r="AH173" s="1"/>
      <c r="AI173" s="1"/>
    </row>
    <row r="174" spans="3:35">
      <c r="C174" s="1"/>
      <c r="D174" s="1"/>
      <c r="E174" s="1"/>
      <c r="F174" s="95"/>
      <c r="G174" s="95"/>
      <c r="H174" s="95"/>
      <c r="I174" s="77"/>
      <c r="J174" s="77"/>
      <c r="K174" s="1"/>
      <c r="L174" s="1"/>
      <c r="M174" s="1"/>
      <c r="N174" s="77"/>
      <c r="O174" s="1"/>
      <c r="P174" s="1"/>
      <c r="Q174" s="1"/>
      <c r="R174" s="83"/>
      <c r="S174" s="1"/>
      <c r="T174" s="1"/>
      <c r="U174" s="1"/>
      <c r="V174" s="1"/>
      <c r="W174" s="1"/>
      <c r="X174" s="1"/>
      <c r="Y174" s="1"/>
      <c r="Z174" s="1"/>
      <c r="AA174" s="1"/>
      <c r="AB174" s="1"/>
      <c r="AC174" s="1"/>
      <c r="AD174" s="1"/>
      <c r="AE174" s="1"/>
      <c r="AF174" s="1"/>
      <c r="AG174" s="1"/>
      <c r="AH174" s="1"/>
      <c r="AI174" s="1"/>
    </row>
    <row r="175" spans="3:35">
      <c r="C175" s="1"/>
      <c r="D175" s="1"/>
      <c r="E175" s="1"/>
      <c r="F175" s="95"/>
      <c r="G175" s="95"/>
      <c r="H175" s="95"/>
      <c r="I175" s="77"/>
      <c r="J175" s="77"/>
      <c r="K175" s="1"/>
      <c r="L175" s="1"/>
      <c r="M175" s="1"/>
      <c r="N175" s="77"/>
      <c r="O175" s="1"/>
      <c r="P175" s="1"/>
      <c r="Q175" s="1"/>
      <c r="R175" s="83"/>
      <c r="S175" s="1"/>
      <c r="T175" s="1"/>
      <c r="U175" s="1"/>
      <c r="V175" s="1"/>
      <c r="W175" s="1"/>
      <c r="X175" s="1"/>
      <c r="Y175" s="1"/>
      <c r="Z175" s="1"/>
      <c r="AA175" s="1"/>
      <c r="AB175" s="1"/>
      <c r="AC175" s="1"/>
      <c r="AD175" s="1"/>
      <c r="AE175" s="1"/>
      <c r="AF175" s="1"/>
      <c r="AG175" s="1"/>
      <c r="AH175" s="1"/>
      <c r="AI175" s="1"/>
    </row>
    <row r="176" spans="3:35">
      <c r="C176" s="1"/>
      <c r="D176" s="1"/>
      <c r="E176" s="1"/>
      <c r="F176" s="95"/>
      <c r="G176" s="95"/>
      <c r="H176" s="95"/>
      <c r="I176" s="77"/>
      <c r="J176" s="77"/>
      <c r="K176" s="1"/>
      <c r="L176" s="1"/>
      <c r="M176" s="1"/>
      <c r="N176" s="77"/>
      <c r="O176" s="1"/>
      <c r="P176" s="1"/>
      <c r="Q176" s="1"/>
      <c r="R176" s="83"/>
      <c r="S176" s="1"/>
      <c r="T176" s="1"/>
      <c r="U176" s="1"/>
      <c r="V176" s="1"/>
      <c r="W176" s="1"/>
      <c r="X176" s="1"/>
      <c r="Y176" s="1"/>
      <c r="Z176" s="1"/>
      <c r="AA176" s="1"/>
      <c r="AB176" s="1"/>
      <c r="AC176" s="1"/>
      <c r="AD176" s="1"/>
      <c r="AE176" s="1"/>
      <c r="AF176" s="1"/>
      <c r="AG176" s="1"/>
      <c r="AH176" s="1"/>
      <c r="AI176" s="1"/>
    </row>
    <row r="177" spans="3:35">
      <c r="C177" s="1"/>
      <c r="D177" s="1"/>
      <c r="E177" s="1"/>
      <c r="F177" s="95"/>
      <c r="G177" s="95"/>
      <c r="H177" s="95"/>
      <c r="I177" s="77"/>
      <c r="J177" s="77"/>
      <c r="K177" s="1"/>
      <c r="L177" s="1"/>
      <c r="M177" s="1"/>
      <c r="N177" s="77"/>
      <c r="O177" s="1"/>
      <c r="P177" s="1"/>
      <c r="Q177" s="1"/>
      <c r="R177" s="83"/>
      <c r="S177" s="1"/>
      <c r="T177" s="1"/>
      <c r="U177" s="1"/>
      <c r="V177" s="1"/>
      <c r="W177" s="1"/>
      <c r="X177" s="1"/>
      <c r="Y177" s="1"/>
      <c r="Z177" s="1"/>
      <c r="AA177" s="1"/>
      <c r="AB177" s="1"/>
      <c r="AC177" s="1"/>
      <c r="AD177" s="1"/>
      <c r="AE177" s="1"/>
      <c r="AF177" s="1"/>
      <c r="AG177" s="1"/>
      <c r="AH177" s="1"/>
      <c r="AI177" s="1"/>
    </row>
    <row r="178" spans="3:35">
      <c r="C178" s="1"/>
      <c r="D178" s="1"/>
      <c r="E178" s="1"/>
      <c r="F178" s="95"/>
      <c r="G178" s="95"/>
      <c r="H178" s="95"/>
      <c r="I178" s="77"/>
      <c r="J178" s="77"/>
      <c r="K178" s="1"/>
      <c r="L178" s="1"/>
      <c r="M178" s="1"/>
      <c r="N178" s="77"/>
      <c r="O178" s="1"/>
      <c r="P178" s="1"/>
      <c r="Q178" s="1"/>
      <c r="R178" s="83"/>
      <c r="S178" s="1"/>
      <c r="T178" s="1"/>
      <c r="U178" s="1"/>
      <c r="V178" s="1"/>
      <c r="W178" s="1"/>
      <c r="X178" s="1"/>
      <c r="Y178" s="1"/>
      <c r="Z178" s="1"/>
      <c r="AA178" s="1"/>
      <c r="AB178" s="1"/>
      <c r="AC178" s="1"/>
      <c r="AD178" s="1"/>
      <c r="AE178" s="1"/>
      <c r="AF178" s="1"/>
      <c r="AG178" s="1"/>
      <c r="AH178" s="1"/>
      <c r="AI178" s="1"/>
    </row>
    <row r="179" spans="3:35">
      <c r="C179" s="1"/>
      <c r="D179" s="1"/>
      <c r="E179" s="1"/>
      <c r="F179" s="95"/>
      <c r="G179" s="95"/>
      <c r="H179" s="95"/>
      <c r="I179" s="77"/>
      <c r="J179" s="77"/>
      <c r="K179" s="1"/>
      <c r="L179" s="1"/>
      <c r="M179" s="1"/>
      <c r="N179" s="77"/>
      <c r="O179" s="1"/>
      <c r="P179" s="1"/>
      <c r="Q179" s="1"/>
      <c r="R179" s="83"/>
      <c r="S179" s="1"/>
      <c r="T179" s="1"/>
      <c r="U179" s="1"/>
      <c r="V179" s="1"/>
      <c r="W179" s="1"/>
      <c r="X179" s="1"/>
      <c r="Y179" s="1"/>
      <c r="Z179" s="1"/>
      <c r="AA179" s="1"/>
      <c r="AB179" s="1"/>
      <c r="AC179" s="1"/>
      <c r="AD179" s="1"/>
      <c r="AE179" s="1"/>
      <c r="AF179" s="1"/>
      <c r="AG179" s="1"/>
      <c r="AH179" s="1"/>
      <c r="AI179" s="1"/>
    </row>
    <row r="180" spans="3:35">
      <c r="C180" s="1"/>
      <c r="D180" s="1"/>
      <c r="E180" s="1"/>
      <c r="F180" s="95"/>
      <c r="G180" s="95"/>
      <c r="H180" s="95"/>
      <c r="I180" s="77"/>
      <c r="J180" s="77"/>
      <c r="K180" s="1"/>
      <c r="L180" s="1"/>
      <c r="M180" s="1"/>
      <c r="N180" s="77"/>
      <c r="O180" s="1"/>
      <c r="P180" s="1"/>
      <c r="Q180" s="1"/>
      <c r="R180" s="83"/>
      <c r="S180" s="1"/>
      <c r="T180" s="1"/>
      <c r="U180" s="1"/>
      <c r="V180" s="1"/>
      <c r="W180" s="1"/>
      <c r="X180" s="1"/>
      <c r="Y180" s="1"/>
      <c r="Z180" s="1"/>
      <c r="AA180" s="1"/>
      <c r="AB180" s="1"/>
      <c r="AC180" s="1"/>
      <c r="AD180" s="1"/>
      <c r="AE180" s="1"/>
      <c r="AF180" s="1"/>
      <c r="AG180" s="1"/>
      <c r="AH180" s="1"/>
      <c r="AI180" s="1"/>
    </row>
    <row r="181" spans="3:35">
      <c r="C181" s="1"/>
      <c r="D181" s="1"/>
      <c r="E181" s="1"/>
      <c r="F181" s="95"/>
      <c r="G181" s="95"/>
      <c r="H181" s="95"/>
      <c r="I181" s="77"/>
      <c r="J181" s="77"/>
      <c r="K181" s="1"/>
      <c r="L181" s="1"/>
      <c r="M181" s="1"/>
      <c r="N181" s="77"/>
      <c r="O181" s="1"/>
      <c r="P181" s="1"/>
      <c r="Q181" s="1"/>
      <c r="R181" s="83"/>
      <c r="S181" s="1"/>
      <c r="T181" s="1"/>
      <c r="U181" s="1"/>
      <c r="V181" s="1"/>
      <c r="W181" s="1"/>
      <c r="X181" s="1"/>
      <c r="Y181" s="1"/>
      <c r="Z181" s="1"/>
      <c r="AA181" s="1"/>
      <c r="AB181" s="1"/>
      <c r="AC181" s="1"/>
      <c r="AD181" s="1"/>
      <c r="AE181" s="1"/>
      <c r="AF181" s="1"/>
      <c r="AG181" s="1"/>
      <c r="AH181" s="1"/>
      <c r="AI181" s="1"/>
    </row>
    <row r="182" spans="3:35">
      <c r="C182" s="1"/>
      <c r="D182" s="1"/>
      <c r="E182" s="1"/>
      <c r="F182" s="95"/>
      <c r="G182" s="95"/>
      <c r="H182" s="95"/>
      <c r="I182" s="77"/>
      <c r="J182" s="77"/>
      <c r="K182" s="1"/>
      <c r="L182" s="1"/>
      <c r="M182" s="1"/>
      <c r="N182" s="77"/>
      <c r="O182" s="1"/>
      <c r="P182" s="1"/>
      <c r="Q182" s="1"/>
      <c r="R182" s="83"/>
      <c r="S182" s="1"/>
      <c r="T182" s="1"/>
      <c r="U182" s="1"/>
      <c r="V182" s="1"/>
      <c r="W182" s="1"/>
      <c r="X182" s="1"/>
      <c r="Y182" s="1"/>
      <c r="Z182" s="1"/>
      <c r="AA182" s="1"/>
      <c r="AB182" s="1"/>
      <c r="AC182" s="1"/>
      <c r="AD182" s="1"/>
      <c r="AE182" s="1"/>
      <c r="AF182" s="1"/>
      <c r="AG182" s="1"/>
      <c r="AH182" s="1"/>
      <c r="AI182" s="1"/>
    </row>
    <row r="183" spans="3:35">
      <c r="C183" s="1"/>
      <c r="D183" s="1"/>
      <c r="E183" s="1"/>
      <c r="F183" s="95"/>
      <c r="G183" s="95"/>
      <c r="H183" s="95"/>
      <c r="I183" s="77"/>
      <c r="J183" s="77"/>
      <c r="K183" s="1"/>
      <c r="L183" s="1"/>
      <c r="M183" s="1"/>
      <c r="N183" s="77"/>
      <c r="O183" s="1"/>
      <c r="P183" s="1"/>
      <c r="Q183" s="1"/>
      <c r="R183" s="83"/>
      <c r="S183" s="1"/>
      <c r="T183" s="1"/>
      <c r="U183" s="1"/>
      <c r="V183" s="1"/>
      <c r="W183" s="1"/>
      <c r="X183" s="1"/>
      <c r="Y183" s="1"/>
      <c r="Z183" s="1"/>
      <c r="AA183" s="1"/>
      <c r="AB183" s="1"/>
      <c r="AC183" s="1"/>
      <c r="AD183" s="1"/>
      <c r="AE183" s="1"/>
      <c r="AF183" s="1"/>
      <c r="AG183" s="1"/>
      <c r="AH183" s="1"/>
      <c r="AI183" s="1"/>
    </row>
    <row r="184" spans="3:35">
      <c r="C184" s="1"/>
      <c r="D184" s="1"/>
      <c r="E184" s="1"/>
      <c r="F184" s="95"/>
      <c r="G184" s="95"/>
      <c r="H184" s="95"/>
      <c r="I184" s="77"/>
      <c r="J184" s="77"/>
      <c r="K184" s="1"/>
      <c r="L184" s="1"/>
      <c r="M184" s="1"/>
      <c r="N184" s="77"/>
      <c r="O184" s="1"/>
      <c r="P184" s="1"/>
      <c r="Q184" s="1"/>
      <c r="R184" s="83"/>
      <c r="S184" s="1"/>
      <c r="T184" s="1"/>
      <c r="U184" s="1"/>
      <c r="V184" s="1"/>
      <c r="W184" s="1"/>
      <c r="X184" s="1"/>
      <c r="Y184" s="1"/>
      <c r="Z184" s="1"/>
      <c r="AA184" s="1"/>
      <c r="AB184" s="1"/>
      <c r="AC184" s="1"/>
      <c r="AD184" s="1"/>
      <c r="AE184" s="1"/>
      <c r="AF184" s="1"/>
      <c r="AG184" s="1"/>
      <c r="AH184" s="1"/>
      <c r="AI184" s="1"/>
    </row>
    <row r="185" spans="3:35">
      <c r="C185" s="1"/>
      <c r="D185" s="1"/>
      <c r="E185" s="1"/>
      <c r="F185" s="95"/>
      <c r="G185" s="95"/>
      <c r="H185" s="95"/>
      <c r="I185" s="77"/>
      <c r="J185" s="77"/>
      <c r="K185" s="1"/>
      <c r="L185" s="1"/>
      <c r="M185" s="1"/>
      <c r="N185" s="77"/>
      <c r="O185" s="1"/>
      <c r="P185" s="1"/>
      <c r="Q185" s="1"/>
      <c r="R185" s="83"/>
      <c r="S185" s="1"/>
      <c r="T185" s="1"/>
      <c r="U185" s="1"/>
      <c r="V185" s="1"/>
      <c r="W185" s="1"/>
      <c r="X185" s="1"/>
      <c r="Y185" s="1"/>
      <c r="Z185" s="1"/>
      <c r="AA185" s="1"/>
      <c r="AB185" s="1"/>
      <c r="AC185" s="1"/>
      <c r="AD185" s="1"/>
      <c r="AE185" s="1"/>
      <c r="AF185" s="1"/>
      <c r="AG185" s="1"/>
      <c r="AH185" s="1"/>
      <c r="AI185" s="1"/>
    </row>
    <row r="186" spans="3:35">
      <c r="C186" s="1"/>
      <c r="D186" s="1"/>
      <c r="E186" s="1"/>
      <c r="F186" s="95"/>
      <c r="G186" s="95"/>
      <c r="H186" s="95"/>
      <c r="I186" s="77"/>
      <c r="J186" s="77"/>
      <c r="K186" s="1"/>
      <c r="L186" s="1"/>
      <c r="M186" s="1"/>
      <c r="N186" s="77"/>
      <c r="O186" s="1"/>
      <c r="P186" s="1"/>
      <c r="Q186" s="1"/>
      <c r="R186" s="83"/>
      <c r="S186" s="1"/>
      <c r="T186" s="1"/>
      <c r="U186" s="1"/>
      <c r="V186" s="1"/>
      <c r="W186" s="1"/>
      <c r="X186" s="1"/>
      <c r="Y186" s="1"/>
      <c r="Z186" s="1"/>
      <c r="AA186" s="1"/>
      <c r="AB186" s="1"/>
      <c r="AC186" s="1"/>
      <c r="AD186" s="1"/>
      <c r="AE186" s="1"/>
      <c r="AF186" s="1"/>
      <c r="AG186" s="1"/>
      <c r="AH186" s="1"/>
      <c r="AI186" s="1"/>
    </row>
    <row r="187" spans="3:35">
      <c r="C187" s="1"/>
      <c r="D187" s="1"/>
      <c r="E187" s="1"/>
      <c r="F187" s="95"/>
      <c r="G187" s="95"/>
      <c r="H187" s="95"/>
      <c r="I187" s="77"/>
      <c r="J187" s="77"/>
      <c r="K187" s="1"/>
      <c r="L187" s="1"/>
      <c r="M187" s="1"/>
      <c r="N187" s="77"/>
      <c r="O187" s="1"/>
      <c r="P187" s="1"/>
      <c r="Q187" s="1"/>
      <c r="R187" s="83"/>
      <c r="S187" s="1"/>
      <c r="T187" s="1"/>
      <c r="U187" s="1"/>
      <c r="V187" s="1"/>
      <c r="W187" s="1"/>
      <c r="X187" s="1"/>
      <c r="Y187" s="1"/>
      <c r="Z187" s="1"/>
      <c r="AA187" s="1"/>
      <c r="AB187" s="1"/>
      <c r="AC187" s="1"/>
      <c r="AD187" s="1"/>
      <c r="AE187" s="1"/>
      <c r="AF187" s="1"/>
      <c r="AG187" s="1"/>
      <c r="AH187" s="1"/>
      <c r="AI187" s="1"/>
    </row>
    <row r="188" spans="3:35">
      <c r="C188" s="1"/>
      <c r="D188" s="1"/>
      <c r="E188" s="1"/>
      <c r="F188" s="95"/>
      <c r="G188" s="95"/>
      <c r="H188" s="95"/>
      <c r="I188" s="77"/>
      <c r="J188" s="77"/>
      <c r="K188" s="1"/>
      <c r="L188" s="1"/>
      <c r="M188" s="1"/>
      <c r="N188" s="77"/>
      <c r="O188" s="1"/>
      <c r="P188" s="1"/>
      <c r="Q188" s="1"/>
      <c r="R188" s="83"/>
      <c r="S188" s="1"/>
      <c r="T188" s="1"/>
      <c r="U188" s="1"/>
      <c r="V188" s="1"/>
      <c r="W188" s="1"/>
      <c r="X188" s="1"/>
      <c r="Y188" s="1"/>
      <c r="Z188" s="1"/>
      <c r="AA188" s="1"/>
      <c r="AB188" s="1"/>
      <c r="AC188" s="1"/>
      <c r="AD188" s="1"/>
      <c r="AE188" s="1"/>
      <c r="AF188" s="1"/>
      <c r="AG188" s="1"/>
      <c r="AH188" s="1"/>
      <c r="AI188" s="1"/>
    </row>
    <row r="189" spans="3:35">
      <c r="C189" s="1"/>
      <c r="D189" s="1"/>
      <c r="E189" s="1"/>
      <c r="F189" s="95"/>
      <c r="G189" s="95"/>
      <c r="H189" s="95"/>
      <c r="I189" s="77"/>
      <c r="J189" s="77"/>
      <c r="K189" s="1"/>
      <c r="L189" s="1"/>
      <c r="M189" s="1"/>
      <c r="N189" s="77"/>
      <c r="O189" s="1"/>
      <c r="P189" s="1"/>
      <c r="Q189" s="1"/>
      <c r="R189" s="83"/>
      <c r="S189" s="1"/>
      <c r="T189" s="1"/>
      <c r="U189" s="1"/>
      <c r="V189" s="1"/>
      <c r="W189" s="1"/>
      <c r="X189" s="1"/>
      <c r="Y189" s="1"/>
      <c r="Z189" s="1"/>
      <c r="AA189" s="1"/>
      <c r="AB189" s="1"/>
      <c r="AC189" s="1"/>
      <c r="AD189" s="1"/>
      <c r="AE189" s="1"/>
      <c r="AF189" s="1"/>
      <c r="AG189" s="1"/>
      <c r="AH189" s="1"/>
      <c r="AI189" s="1"/>
    </row>
    <row r="190" spans="3:35">
      <c r="C190" s="1"/>
      <c r="D190" s="1"/>
      <c r="E190" s="1"/>
      <c r="F190" s="95"/>
      <c r="G190" s="95"/>
      <c r="H190" s="95"/>
      <c r="I190" s="77"/>
      <c r="J190" s="77"/>
      <c r="K190" s="1"/>
      <c r="L190" s="1"/>
      <c r="M190" s="1"/>
      <c r="N190" s="77"/>
      <c r="O190" s="1"/>
      <c r="P190" s="1"/>
      <c r="Q190" s="1"/>
      <c r="R190" s="83"/>
      <c r="S190" s="1"/>
      <c r="T190" s="1"/>
      <c r="U190" s="1"/>
      <c r="V190" s="1"/>
      <c r="W190" s="1"/>
      <c r="X190" s="1"/>
      <c r="Y190" s="1"/>
      <c r="Z190" s="1"/>
      <c r="AA190" s="1"/>
      <c r="AB190" s="1"/>
      <c r="AC190" s="1"/>
      <c r="AD190" s="1"/>
      <c r="AE190" s="1"/>
      <c r="AF190" s="1"/>
      <c r="AG190" s="1"/>
      <c r="AH190" s="1"/>
      <c r="AI190" s="1"/>
    </row>
    <row r="191" spans="3:35">
      <c r="C191" s="1"/>
      <c r="D191" s="1"/>
      <c r="E191" s="1"/>
      <c r="F191" s="95"/>
      <c r="G191" s="95"/>
      <c r="H191" s="95"/>
      <c r="I191" s="77"/>
      <c r="J191" s="77"/>
      <c r="K191" s="1"/>
      <c r="L191" s="1"/>
      <c r="M191" s="1"/>
      <c r="N191" s="77"/>
      <c r="O191" s="1"/>
      <c r="P191" s="1"/>
      <c r="Q191" s="1"/>
      <c r="R191" s="83"/>
      <c r="S191" s="1"/>
      <c r="T191" s="1"/>
      <c r="U191" s="1"/>
      <c r="V191" s="1"/>
      <c r="W191" s="1"/>
      <c r="X191" s="1"/>
      <c r="Y191" s="1"/>
      <c r="Z191" s="1"/>
      <c r="AA191" s="1"/>
      <c r="AB191" s="1"/>
      <c r="AC191" s="1"/>
      <c r="AD191" s="1"/>
      <c r="AE191" s="1"/>
      <c r="AF191" s="1"/>
      <c r="AG191" s="1"/>
      <c r="AH191" s="1"/>
      <c r="AI191" s="1"/>
    </row>
    <row r="192" spans="3:35">
      <c r="C192" s="1"/>
      <c r="D192" s="1"/>
      <c r="E192" s="1"/>
      <c r="F192" s="95"/>
      <c r="G192" s="95"/>
      <c r="H192" s="95"/>
      <c r="I192" s="77"/>
      <c r="J192" s="77"/>
      <c r="K192" s="1"/>
      <c r="L192" s="1"/>
      <c r="M192" s="1"/>
      <c r="N192" s="77"/>
      <c r="O192" s="1"/>
      <c r="P192" s="1"/>
      <c r="Q192" s="1"/>
      <c r="R192" s="83"/>
      <c r="S192" s="1"/>
      <c r="T192" s="1"/>
      <c r="U192" s="1"/>
      <c r="V192" s="1"/>
      <c r="W192" s="1"/>
      <c r="X192" s="1"/>
      <c r="Y192" s="1"/>
      <c r="Z192" s="1"/>
      <c r="AA192" s="1"/>
      <c r="AB192" s="1"/>
      <c r="AC192" s="1"/>
      <c r="AD192" s="1"/>
      <c r="AE192" s="1"/>
      <c r="AF192" s="1"/>
      <c r="AG192" s="1"/>
      <c r="AH192" s="1"/>
      <c r="AI192" s="1"/>
    </row>
    <row r="193" spans="3:35">
      <c r="C193" s="1"/>
      <c r="D193" s="1"/>
      <c r="E193" s="1"/>
      <c r="F193" s="95"/>
      <c r="G193" s="95"/>
      <c r="H193" s="95"/>
      <c r="I193" s="77"/>
      <c r="J193" s="77"/>
      <c r="K193" s="1"/>
      <c r="L193" s="1"/>
      <c r="M193" s="1"/>
      <c r="N193" s="77"/>
      <c r="O193" s="1"/>
      <c r="P193" s="1"/>
      <c r="Q193" s="1"/>
      <c r="R193" s="83"/>
      <c r="S193" s="1"/>
      <c r="T193" s="1"/>
      <c r="U193" s="1"/>
      <c r="V193" s="1"/>
      <c r="W193" s="1"/>
      <c r="X193" s="1"/>
      <c r="Y193" s="1"/>
      <c r="Z193" s="1"/>
      <c r="AA193" s="1"/>
      <c r="AB193" s="1"/>
      <c r="AC193" s="1"/>
      <c r="AD193" s="1"/>
      <c r="AE193" s="1"/>
      <c r="AF193" s="1"/>
      <c r="AG193" s="1"/>
      <c r="AH193" s="1"/>
      <c r="AI193" s="1"/>
    </row>
    <row r="194" spans="3:35">
      <c r="C194" s="1"/>
      <c r="D194" s="1"/>
      <c r="E194" s="1"/>
      <c r="F194" s="95"/>
      <c r="G194" s="95"/>
      <c r="H194" s="95"/>
      <c r="I194" s="77"/>
      <c r="J194" s="77"/>
      <c r="K194" s="1"/>
      <c r="L194" s="1"/>
      <c r="M194" s="1"/>
      <c r="N194" s="77"/>
      <c r="O194" s="1"/>
      <c r="P194" s="1"/>
      <c r="Q194" s="1"/>
      <c r="R194" s="83"/>
      <c r="S194" s="1"/>
      <c r="T194" s="1"/>
      <c r="U194" s="1"/>
      <c r="V194" s="1"/>
      <c r="W194" s="1"/>
      <c r="X194" s="1"/>
      <c r="Y194" s="1"/>
      <c r="Z194" s="1"/>
      <c r="AA194" s="1"/>
      <c r="AB194" s="1"/>
      <c r="AC194" s="1"/>
      <c r="AD194" s="1"/>
      <c r="AE194" s="1"/>
      <c r="AF194" s="1"/>
      <c r="AG194" s="1"/>
      <c r="AH194" s="1"/>
      <c r="AI194" s="1"/>
    </row>
    <row r="195" spans="3:35">
      <c r="C195" s="1"/>
      <c r="D195" s="1"/>
      <c r="E195" s="1"/>
      <c r="F195" s="95"/>
      <c r="G195" s="95"/>
      <c r="H195" s="95"/>
      <c r="I195" s="77"/>
      <c r="J195" s="77"/>
      <c r="K195" s="1"/>
      <c r="L195" s="1"/>
      <c r="M195" s="1"/>
      <c r="N195" s="77"/>
      <c r="O195" s="1"/>
      <c r="P195" s="1"/>
      <c r="Q195" s="1"/>
      <c r="R195" s="83"/>
      <c r="S195" s="1"/>
      <c r="T195" s="1"/>
      <c r="U195" s="1"/>
      <c r="V195" s="1"/>
      <c r="W195" s="1"/>
      <c r="X195" s="1"/>
      <c r="Y195" s="1"/>
      <c r="Z195" s="1"/>
      <c r="AA195" s="1"/>
      <c r="AB195" s="1"/>
      <c r="AC195" s="1"/>
      <c r="AD195" s="1"/>
      <c r="AE195" s="1"/>
      <c r="AF195" s="1"/>
      <c r="AG195" s="1"/>
      <c r="AH195" s="1"/>
      <c r="AI195" s="1"/>
    </row>
    <row r="196" spans="3:35">
      <c r="C196" s="1"/>
      <c r="D196" s="1"/>
      <c r="E196" s="1"/>
      <c r="F196" s="95"/>
      <c r="G196" s="95"/>
      <c r="H196" s="95"/>
      <c r="I196" s="77"/>
      <c r="J196" s="77"/>
      <c r="K196" s="1"/>
      <c r="L196" s="1"/>
      <c r="M196" s="1"/>
      <c r="N196" s="77"/>
      <c r="O196" s="1"/>
      <c r="P196" s="1"/>
      <c r="Q196" s="1"/>
      <c r="R196" s="83"/>
      <c r="S196" s="1"/>
      <c r="T196" s="1"/>
      <c r="U196" s="1"/>
      <c r="V196" s="1"/>
      <c r="W196" s="1"/>
      <c r="X196" s="1"/>
      <c r="Y196" s="1"/>
      <c r="Z196" s="1"/>
      <c r="AA196" s="1"/>
      <c r="AB196" s="1"/>
      <c r="AC196" s="1"/>
      <c r="AD196" s="1"/>
      <c r="AE196" s="1"/>
      <c r="AF196" s="1"/>
      <c r="AG196" s="1"/>
      <c r="AH196" s="1"/>
      <c r="AI196" s="1"/>
    </row>
    <row r="197" spans="3:35">
      <c r="C197" s="1"/>
      <c r="D197" s="1"/>
      <c r="E197" s="1"/>
      <c r="F197" s="95"/>
      <c r="G197" s="95"/>
      <c r="H197" s="95"/>
      <c r="I197" s="77"/>
      <c r="J197" s="77"/>
      <c r="K197" s="1"/>
      <c r="L197" s="1"/>
      <c r="M197" s="1"/>
      <c r="N197" s="77"/>
      <c r="O197" s="1"/>
      <c r="P197" s="1"/>
      <c r="Q197" s="1"/>
      <c r="R197" s="83"/>
      <c r="S197" s="1"/>
      <c r="T197" s="1"/>
      <c r="U197" s="1"/>
      <c r="V197" s="1"/>
      <c r="W197" s="1"/>
      <c r="X197" s="1"/>
      <c r="Y197" s="1"/>
      <c r="Z197" s="1"/>
      <c r="AA197" s="1"/>
      <c r="AB197" s="1"/>
      <c r="AC197" s="1"/>
      <c r="AD197" s="1"/>
      <c r="AE197" s="1"/>
      <c r="AF197" s="1"/>
      <c r="AG197" s="1"/>
      <c r="AH197" s="1"/>
      <c r="AI197" s="1"/>
    </row>
    <row r="198" spans="3:35">
      <c r="C198" s="1"/>
      <c r="D198" s="1"/>
      <c r="E198" s="1"/>
      <c r="F198" s="95"/>
      <c r="G198" s="95"/>
      <c r="H198" s="95"/>
      <c r="I198" s="77"/>
      <c r="J198" s="77"/>
      <c r="K198" s="1"/>
      <c r="L198" s="1"/>
      <c r="M198" s="1"/>
      <c r="N198" s="77"/>
      <c r="O198" s="1"/>
      <c r="P198" s="1"/>
      <c r="Q198" s="1"/>
      <c r="R198" s="83"/>
      <c r="S198" s="1"/>
      <c r="T198" s="1"/>
      <c r="U198" s="1"/>
      <c r="V198" s="1"/>
      <c r="W198" s="1"/>
      <c r="X198" s="1"/>
      <c r="Y198" s="1"/>
      <c r="Z198" s="1"/>
      <c r="AA198" s="1"/>
      <c r="AB198" s="1"/>
      <c r="AC198" s="1"/>
      <c r="AD198" s="1"/>
      <c r="AE198" s="1"/>
      <c r="AF198" s="1"/>
      <c r="AG198" s="1"/>
      <c r="AH198" s="1"/>
      <c r="AI198" s="1"/>
    </row>
    <row r="199" spans="3:35">
      <c r="C199" s="1"/>
      <c r="D199" s="1"/>
      <c r="E199" s="1"/>
      <c r="F199" s="95"/>
      <c r="G199" s="95"/>
      <c r="H199" s="95"/>
      <c r="I199" s="77"/>
      <c r="J199" s="77"/>
      <c r="K199" s="1"/>
      <c r="L199" s="1"/>
      <c r="M199" s="1"/>
      <c r="N199" s="77"/>
      <c r="O199" s="1"/>
      <c r="P199" s="1"/>
      <c r="Q199" s="1"/>
      <c r="R199" s="83"/>
      <c r="S199" s="1"/>
      <c r="T199" s="1"/>
      <c r="U199" s="1"/>
      <c r="V199" s="1"/>
      <c r="W199" s="1"/>
      <c r="X199" s="1"/>
      <c r="Y199" s="1"/>
      <c r="Z199" s="1"/>
      <c r="AA199" s="1"/>
      <c r="AB199" s="1"/>
      <c r="AC199" s="1"/>
      <c r="AD199" s="1"/>
      <c r="AE199" s="1"/>
      <c r="AF199" s="1"/>
      <c r="AG199" s="1"/>
      <c r="AH199" s="1"/>
      <c r="AI199" s="1"/>
    </row>
    <row r="200" spans="3:35">
      <c r="C200" s="1"/>
      <c r="D200" s="1"/>
      <c r="E200" s="1"/>
      <c r="F200" s="95"/>
      <c r="G200" s="95"/>
      <c r="H200" s="95"/>
      <c r="I200" s="77"/>
      <c r="J200" s="77"/>
      <c r="K200" s="1"/>
      <c r="L200" s="1"/>
      <c r="M200" s="1"/>
      <c r="N200" s="77"/>
      <c r="O200" s="1"/>
      <c r="P200" s="1"/>
      <c r="Q200" s="1"/>
      <c r="R200" s="83"/>
      <c r="S200" s="1"/>
      <c r="T200" s="1"/>
      <c r="U200" s="1"/>
      <c r="V200" s="1"/>
      <c r="W200" s="1"/>
      <c r="X200" s="1"/>
      <c r="Y200" s="1"/>
      <c r="Z200" s="1"/>
      <c r="AA200" s="1"/>
      <c r="AB200" s="1"/>
      <c r="AC200" s="1"/>
      <c r="AD200" s="1"/>
      <c r="AE200" s="1"/>
      <c r="AF200" s="1"/>
      <c r="AG200" s="1"/>
      <c r="AH200" s="1"/>
      <c r="AI200" s="1"/>
    </row>
    <row r="201" spans="3:35">
      <c r="C201" s="1"/>
      <c r="D201" s="1"/>
      <c r="E201" s="1"/>
      <c r="F201" s="95"/>
      <c r="G201" s="95"/>
      <c r="H201" s="95"/>
      <c r="I201" s="77"/>
      <c r="J201" s="77"/>
      <c r="K201" s="1"/>
      <c r="L201" s="1"/>
      <c r="M201" s="1"/>
      <c r="N201" s="77"/>
      <c r="O201" s="1"/>
      <c r="P201" s="1"/>
      <c r="Q201" s="1"/>
      <c r="R201" s="83"/>
      <c r="S201" s="1"/>
      <c r="T201" s="1"/>
      <c r="U201" s="1"/>
      <c r="V201" s="1"/>
      <c r="W201" s="1"/>
      <c r="X201" s="1"/>
      <c r="Y201" s="1"/>
      <c r="Z201" s="1"/>
      <c r="AA201" s="1"/>
      <c r="AB201" s="1"/>
      <c r="AC201" s="1"/>
      <c r="AD201" s="1"/>
      <c r="AE201" s="1"/>
      <c r="AF201" s="1"/>
      <c r="AG201" s="1"/>
      <c r="AH201" s="1"/>
      <c r="AI201" s="1"/>
    </row>
    <row r="202" spans="3:35">
      <c r="C202" s="1"/>
      <c r="D202" s="1"/>
      <c r="E202" s="1"/>
      <c r="F202" s="95"/>
      <c r="G202" s="95"/>
      <c r="H202" s="95"/>
      <c r="I202" s="77"/>
      <c r="J202" s="77"/>
      <c r="K202" s="1"/>
      <c r="L202" s="1"/>
      <c r="M202" s="1"/>
      <c r="N202" s="77"/>
      <c r="O202" s="1"/>
      <c r="P202" s="1"/>
      <c r="Q202" s="1"/>
      <c r="R202" s="83"/>
      <c r="S202" s="1"/>
      <c r="T202" s="1"/>
      <c r="U202" s="1"/>
      <c r="V202" s="1"/>
      <c r="W202" s="1"/>
      <c r="X202" s="1"/>
      <c r="Y202" s="1"/>
      <c r="Z202" s="1"/>
      <c r="AA202" s="1"/>
      <c r="AB202" s="1"/>
      <c r="AC202" s="1"/>
      <c r="AD202" s="1"/>
      <c r="AE202" s="1"/>
      <c r="AF202" s="1"/>
      <c r="AG202" s="1"/>
      <c r="AH202" s="1"/>
      <c r="AI202" s="1"/>
    </row>
    <row r="203" spans="3:35">
      <c r="C203" s="1"/>
      <c r="D203" s="1"/>
      <c r="E203" s="1"/>
      <c r="F203" s="95"/>
      <c r="G203" s="95"/>
      <c r="H203" s="95"/>
      <c r="I203" s="77"/>
      <c r="J203" s="77"/>
      <c r="K203" s="1"/>
      <c r="L203" s="1"/>
      <c r="M203" s="1"/>
      <c r="N203" s="77"/>
      <c r="O203" s="1"/>
      <c r="P203" s="1"/>
      <c r="Q203" s="1"/>
      <c r="R203" s="83"/>
      <c r="S203" s="1"/>
      <c r="T203" s="1"/>
      <c r="U203" s="1"/>
      <c r="V203" s="1"/>
      <c r="W203" s="1"/>
      <c r="X203" s="1"/>
      <c r="Y203" s="1"/>
      <c r="Z203" s="1"/>
      <c r="AA203" s="1"/>
      <c r="AB203" s="1"/>
      <c r="AC203" s="1"/>
      <c r="AD203" s="1"/>
      <c r="AE203" s="1"/>
      <c r="AF203" s="1"/>
      <c r="AG203" s="1"/>
      <c r="AH203" s="1"/>
      <c r="AI203" s="1"/>
    </row>
    <row r="204" spans="3:35">
      <c r="C204" s="1"/>
      <c r="D204" s="1"/>
      <c r="E204" s="1"/>
      <c r="F204" s="95"/>
      <c r="G204" s="95"/>
      <c r="H204" s="95"/>
      <c r="I204" s="77"/>
      <c r="J204" s="77"/>
      <c r="K204" s="1"/>
      <c r="L204" s="1"/>
      <c r="M204" s="1"/>
      <c r="N204" s="77"/>
      <c r="O204" s="1"/>
      <c r="P204" s="1"/>
      <c r="Q204" s="1"/>
      <c r="R204" s="83"/>
      <c r="S204" s="1"/>
      <c r="T204" s="1"/>
      <c r="U204" s="1"/>
      <c r="V204" s="1"/>
      <c r="W204" s="1"/>
      <c r="X204" s="1"/>
      <c r="Y204" s="1"/>
      <c r="Z204" s="1"/>
      <c r="AA204" s="1"/>
      <c r="AB204" s="1"/>
      <c r="AC204" s="1"/>
      <c r="AD204" s="1"/>
      <c r="AE204" s="1"/>
      <c r="AF204" s="1"/>
      <c r="AG204" s="1"/>
      <c r="AH204" s="1"/>
      <c r="AI204" s="1"/>
    </row>
    <row r="205" spans="3:35">
      <c r="C205" s="1"/>
      <c r="D205" s="1"/>
      <c r="E205" s="1"/>
      <c r="F205" s="95"/>
      <c r="G205" s="95"/>
      <c r="H205" s="95"/>
      <c r="I205" s="77"/>
      <c r="J205" s="77"/>
      <c r="K205" s="1"/>
      <c r="L205" s="1"/>
      <c r="M205" s="1"/>
      <c r="N205" s="77"/>
      <c r="O205" s="1"/>
      <c r="P205" s="1"/>
      <c r="Q205" s="1"/>
      <c r="R205" s="83"/>
      <c r="S205" s="1"/>
      <c r="T205" s="1"/>
      <c r="U205" s="1"/>
      <c r="V205" s="1"/>
      <c r="W205" s="1"/>
      <c r="X205" s="1"/>
      <c r="Y205" s="1"/>
      <c r="Z205" s="1"/>
      <c r="AA205" s="1"/>
      <c r="AB205" s="1"/>
      <c r="AC205" s="1"/>
      <c r="AD205" s="1"/>
      <c r="AE205" s="1"/>
      <c r="AF205" s="1"/>
      <c r="AG205" s="1"/>
      <c r="AH205" s="1"/>
      <c r="AI205" s="1"/>
    </row>
    <row r="206" spans="3:35">
      <c r="C206" s="1"/>
      <c r="D206" s="1"/>
      <c r="E206" s="1"/>
      <c r="F206" s="95"/>
      <c r="G206" s="95"/>
      <c r="H206" s="95"/>
      <c r="I206" s="77"/>
      <c r="J206" s="77"/>
      <c r="K206" s="1"/>
      <c r="L206" s="1"/>
      <c r="M206" s="1"/>
      <c r="N206" s="77"/>
      <c r="O206" s="1"/>
      <c r="P206" s="1"/>
      <c r="Q206" s="1"/>
      <c r="R206" s="83"/>
      <c r="S206" s="1"/>
      <c r="T206" s="1"/>
      <c r="U206" s="1"/>
      <c r="V206" s="1"/>
      <c r="W206" s="1"/>
      <c r="X206" s="1"/>
      <c r="Y206" s="1"/>
      <c r="Z206" s="1"/>
      <c r="AA206" s="1"/>
      <c r="AB206" s="1"/>
      <c r="AC206" s="1"/>
      <c r="AD206" s="1"/>
      <c r="AE206" s="1"/>
      <c r="AF206" s="1"/>
      <c r="AG206" s="1"/>
      <c r="AH206" s="1"/>
      <c r="AI206" s="1"/>
    </row>
    <row r="207" spans="3:35">
      <c r="C207" s="1"/>
      <c r="D207" s="1"/>
      <c r="E207" s="1"/>
      <c r="F207" s="95"/>
      <c r="G207" s="95"/>
      <c r="H207" s="95"/>
      <c r="I207" s="77"/>
      <c r="J207" s="77"/>
      <c r="K207" s="1"/>
      <c r="L207" s="1"/>
      <c r="M207" s="1"/>
      <c r="N207" s="77"/>
      <c r="O207" s="1"/>
      <c r="P207" s="1"/>
      <c r="Q207" s="1"/>
      <c r="R207" s="83"/>
      <c r="S207" s="1"/>
      <c r="T207" s="1"/>
      <c r="U207" s="1"/>
      <c r="V207" s="1"/>
      <c r="W207" s="1"/>
      <c r="X207" s="1"/>
      <c r="Y207" s="1"/>
      <c r="Z207" s="1"/>
      <c r="AA207" s="1"/>
      <c r="AB207" s="1"/>
      <c r="AC207" s="1"/>
      <c r="AD207" s="1"/>
      <c r="AE207" s="1"/>
      <c r="AF207" s="1"/>
      <c r="AG207" s="1"/>
      <c r="AH207" s="1"/>
      <c r="AI207" s="1"/>
    </row>
    <row r="208" spans="3:35">
      <c r="C208" s="1"/>
      <c r="D208" s="1"/>
      <c r="E208" s="1"/>
      <c r="F208" s="95"/>
      <c r="G208" s="95"/>
      <c r="H208" s="95"/>
      <c r="I208" s="77"/>
      <c r="J208" s="77"/>
      <c r="K208" s="1"/>
      <c r="L208" s="1"/>
      <c r="M208" s="1"/>
      <c r="N208" s="77"/>
      <c r="O208" s="1"/>
      <c r="P208" s="1"/>
      <c r="Q208" s="1"/>
      <c r="R208" s="83"/>
      <c r="S208" s="1"/>
      <c r="T208" s="1"/>
      <c r="U208" s="1"/>
      <c r="V208" s="1"/>
      <c r="W208" s="1"/>
      <c r="X208" s="1"/>
      <c r="Y208" s="1"/>
      <c r="Z208" s="1"/>
      <c r="AA208" s="1"/>
      <c r="AB208" s="1"/>
      <c r="AC208" s="1"/>
      <c r="AD208" s="1"/>
      <c r="AE208" s="1"/>
      <c r="AF208" s="1"/>
      <c r="AG208" s="1"/>
      <c r="AH208" s="1"/>
      <c r="AI208" s="1"/>
    </row>
    <row r="209" spans="3:35">
      <c r="C209" s="1"/>
      <c r="D209" s="1"/>
      <c r="E209" s="1"/>
      <c r="F209" s="95"/>
      <c r="G209" s="95"/>
      <c r="H209" s="95"/>
      <c r="I209" s="77"/>
      <c r="J209" s="77"/>
      <c r="K209" s="1"/>
      <c r="L209" s="1"/>
      <c r="M209" s="1"/>
      <c r="N209" s="77"/>
      <c r="O209" s="1"/>
      <c r="P209" s="1"/>
      <c r="Q209" s="1"/>
      <c r="R209" s="83"/>
      <c r="S209" s="1"/>
      <c r="T209" s="1"/>
      <c r="U209" s="1"/>
      <c r="V209" s="1"/>
      <c r="W209" s="1"/>
      <c r="X209" s="1"/>
      <c r="Y209" s="1"/>
      <c r="Z209" s="1"/>
      <c r="AA209" s="1"/>
      <c r="AB209" s="1"/>
      <c r="AC209" s="1"/>
      <c r="AD209" s="1"/>
      <c r="AE209" s="1"/>
      <c r="AF209" s="1"/>
      <c r="AG209" s="1"/>
      <c r="AH209" s="1"/>
      <c r="AI209" s="1"/>
    </row>
    <row r="210" spans="3:35">
      <c r="C210" s="1"/>
      <c r="D210" s="1"/>
      <c r="E210" s="1"/>
      <c r="F210" s="95"/>
      <c r="G210" s="95"/>
      <c r="H210" s="95"/>
      <c r="I210" s="77"/>
      <c r="J210" s="77"/>
      <c r="K210" s="1"/>
      <c r="L210" s="1"/>
      <c r="M210" s="1"/>
      <c r="N210" s="77"/>
      <c r="O210" s="1"/>
      <c r="P210" s="1"/>
      <c r="Q210" s="1"/>
      <c r="R210" s="83"/>
      <c r="S210" s="1"/>
      <c r="T210" s="1"/>
      <c r="U210" s="1"/>
      <c r="V210" s="1"/>
      <c r="W210" s="1"/>
      <c r="X210" s="1"/>
      <c r="Y210" s="1"/>
      <c r="Z210" s="1"/>
      <c r="AA210" s="1"/>
      <c r="AB210" s="1"/>
      <c r="AC210" s="1"/>
      <c r="AD210" s="1"/>
      <c r="AE210" s="1"/>
      <c r="AF210" s="1"/>
      <c r="AG210" s="1"/>
      <c r="AH210" s="1"/>
      <c r="AI210" s="1"/>
    </row>
    <row r="211" spans="3:35">
      <c r="C211" s="1"/>
      <c r="D211" s="1"/>
      <c r="E211" s="1"/>
      <c r="F211" s="95"/>
      <c r="G211" s="95"/>
      <c r="H211" s="95"/>
      <c r="I211" s="77"/>
      <c r="J211" s="77"/>
      <c r="K211" s="1"/>
      <c r="L211" s="1"/>
      <c r="M211" s="1"/>
      <c r="N211" s="77"/>
      <c r="O211" s="1"/>
      <c r="P211" s="1"/>
      <c r="Q211" s="1"/>
      <c r="R211" s="83"/>
      <c r="S211" s="1"/>
      <c r="T211" s="1"/>
      <c r="U211" s="1"/>
      <c r="V211" s="1"/>
      <c r="W211" s="1"/>
      <c r="X211" s="1"/>
      <c r="Y211" s="1"/>
      <c r="Z211" s="1"/>
      <c r="AA211" s="1"/>
      <c r="AB211" s="1"/>
      <c r="AC211" s="1"/>
      <c r="AD211" s="1"/>
      <c r="AE211" s="1"/>
      <c r="AF211" s="1"/>
      <c r="AG211" s="1"/>
      <c r="AH211" s="1"/>
      <c r="AI211" s="1"/>
    </row>
    <row r="212" spans="3:35">
      <c r="C212" s="1"/>
      <c r="D212" s="1"/>
      <c r="E212" s="1"/>
      <c r="F212" s="95"/>
      <c r="G212" s="95"/>
      <c r="H212" s="95"/>
      <c r="I212" s="77"/>
      <c r="J212" s="77"/>
      <c r="K212" s="1"/>
      <c r="L212" s="1"/>
      <c r="M212" s="1"/>
      <c r="N212" s="77"/>
      <c r="O212" s="1"/>
      <c r="P212" s="1"/>
      <c r="Q212" s="1"/>
      <c r="R212" s="83"/>
      <c r="S212" s="1"/>
      <c r="T212" s="1"/>
      <c r="U212" s="1"/>
      <c r="V212" s="1"/>
      <c r="W212" s="1"/>
      <c r="X212" s="1"/>
      <c r="Y212" s="1"/>
      <c r="Z212" s="1"/>
      <c r="AA212" s="1"/>
      <c r="AB212" s="1"/>
      <c r="AC212" s="1"/>
      <c r="AD212" s="1"/>
      <c r="AE212" s="1"/>
      <c r="AF212" s="1"/>
      <c r="AG212" s="1"/>
      <c r="AH212" s="1"/>
      <c r="AI212" s="1"/>
    </row>
    <row r="213" spans="3:35">
      <c r="C213" s="1"/>
      <c r="D213" s="1"/>
      <c r="E213" s="1"/>
      <c r="F213" s="95"/>
      <c r="G213" s="95"/>
      <c r="H213" s="95"/>
      <c r="I213" s="77"/>
      <c r="J213" s="77"/>
      <c r="K213" s="1"/>
      <c r="L213" s="1"/>
      <c r="M213" s="1"/>
      <c r="N213" s="77"/>
      <c r="O213" s="1"/>
      <c r="P213" s="1"/>
      <c r="Q213" s="1"/>
      <c r="R213" s="83"/>
      <c r="S213" s="1"/>
      <c r="T213" s="1"/>
      <c r="U213" s="1"/>
      <c r="V213" s="1"/>
      <c r="W213" s="1"/>
      <c r="X213" s="1"/>
      <c r="Y213" s="1"/>
      <c r="Z213" s="1"/>
      <c r="AA213" s="1"/>
      <c r="AB213" s="1"/>
      <c r="AC213" s="1"/>
      <c r="AD213" s="1"/>
      <c r="AE213" s="1"/>
      <c r="AF213" s="1"/>
      <c r="AG213" s="1"/>
      <c r="AH213" s="1"/>
      <c r="AI213" s="1"/>
    </row>
    <row r="214" spans="3:35">
      <c r="C214" s="1"/>
      <c r="D214" s="1"/>
      <c r="E214" s="1"/>
      <c r="F214" s="95"/>
      <c r="G214" s="95"/>
      <c r="H214" s="95"/>
      <c r="I214" s="77"/>
      <c r="J214" s="77"/>
      <c r="K214" s="1"/>
      <c r="L214" s="1"/>
      <c r="M214" s="1"/>
      <c r="N214" s="77"/>
      <c r="O214" s="1"/>
      <c r="P214" s="1"/>
      <c r="Q214" s="1"/>
      <c r="R214" s="83"/>
      <c r="S214" s="1"/>
      <c r="T214" s="1"/>
      <c r="U214" s="1"/>
      <c r="V214" s="1"/>
      <c r="W214" s="1"/>
      <c r="X214" s="1"/>
      <c r="Y214" s="1"/>
      <c r="Z214" s="1"/>
      <c r="AA214" s="1"/>
      <c r="AB214" s="1"/>
      <c r="AC214" s="1"/>
      <c r="AD214" s="1"/>
      <c r="AE214" s="1"/>
      <c r="AF214" s="1"/>
      <c r="AG214" s="1"/>
      <c r="AH214" s="1"/>
      <c r="AI214" s="1"/>
    </row>
    <row r="215" spans="3:35">
      <c r="C215" s="1"/>
      <c r="D215" s="1"/>
      <c r="E215" s="1"/>
      <c r="F215" s="95"/>
      <c r="G215" s="95"/>
      <c r="H215" s="95"/>
      <c r="I215" s="77"/>
      <c r="J215" s="77"/>
      <c r="K215" s="1"/>
      <c r="L215" s="1"/>
      <c r="M215" s="1"/>
      <c r="N215" s="77"/>
      <c r="O215" s="1"/>
      <c r="P215" s="1"/>
      <c r="Q215" s="1"/>
      <c r="R215" s="83"/>
      <c r="S215" s="1"/>
      <c r="T215" s="1"/>
      <c r="U215" s="1"/>
      <c r="V215" s="1"/>
      <c r="W215" s="1"/>
      <c r="X215" s="1"/>
      <c r="Y215" s="1"/>
      <c r="Z215" s="1"/>
      <c r="AA215" s="1"/>
      <c r="AB215" s="1"/>
      <c r="AC215" s="1"/>
      <c r="AD215" s="1"/>
      <c r="AE215" s="1"/>
      <c r="AF215" s="1"/>
      <c r="AG215" s="1"/>
      <c r="AH215" s="1"/>
      <c r="AI215" s="1"/>
    </row>
    <row r="216" spans="3:35">
      <c r="C216" s="1"/>
      <c r="D216" s="1"/>
      <c r="E216" s="1"/>
      <c r="F216" s="95"/>
      <c r="G216" s="95"/>
      <c r="H216" s="95"/>
      <c r="I216" s="77"/>
      <c r="J216" s="77"/>
      <c r="K216" s="1"/>
      <c r="L216" s="1"/>
      <c r="M216" s="1"/>
      <c r="N216" s="77"/>
      <c r="O216" s="1"/>
      <c r="P216" s="1"/>
      <c r="Q216" s="1"/>
      <c r="R216" s="83"/>
      <c r="S216" s="1"/>
      <c r="T216" s="1"/>
      <c r="U216" s="1"/>
      <c r="V216" s="1"/>
      <c r="W216" s="1"/>
      <c r="X216" s="1"/>
      <c r="Y216" s="1"/>
      <c r="Z216" s="1"/>
      <c r="AA216" s="1"/>
      <c r="AB216" s="1"/>
      <c r="AC216" s="1"/>
      <c r="AD216" s="1"/>
      <c r="AE216" s="1"/>
      <c r="AF216" s="1"/>
      <c r="AG216" s="1"/>
      <c r="AH216" s="1"/>
      <c r="AI216" s="1"/>
    </row>
    <row r="217" spans="3:35">
      <c r="C217" s="1"/>
      <c r="D217" s="1"/>
      <c r="E217" s="1"/>
      <c r="F217" s="95"/>
      <c r="G217" s="95"/>
      <c r="H217" s="95"/>
      <c r="I217" s="77"/>
      <c r="J217" s="77"/>
      <c r="K217" s="1"/>
      <c r="L217" s="1"/>
      <c r="M217" s="1"/>
      <c r="N217" s="77"/>
      <c r="O217" s="1"/>
      <c r="P217" s="1"/>
      <c r="Q217" s="1"/>
      <c r="R217" s="83"/>
      <c r="S217" s="1"/>
      <c r="T217" s="1"/>
      <c r="U217" s="1"/>
      <c r="V217" s="1"/>
      <c r="W217" s="1"/>
      <c r="X217" s="1"/>
      <c r="Y217" s="1"/>
      <c r="Z217" s="1"/>
      <c r="AA217" s="1"/>
      <c r="AB217" s="1"/>
      <c r="AC217" s="1"/>
      <c r="AD217" s="1"/>
      <c r="AE217" s="1"/>
      <c r="AF217" s="1"/>
      <c r="AG217" s="1"/>
      <c r="AH217" s="1"/>
      <c r="AI217" s="1"/>
    </row>
    <row r="218" spans="3:35">
      <c r="C218" s="1"/>
      <c r="D218" s="1"/>
      <c r="E218" s="1"/>
      <c r="F218" s="95"/>
      <c r="G218" s="95"/>
      <c r="H218" s="95"/>
      <c r="I218" s="77"/>
      <c r="J218" s="77"/>
      <c r="K218" s="1"/>
      <c r="L218" s="1"/>
      <c r="M218" s="1"/>
      <c r="N218" s="77"/>
      <c r="O218" s="1"/>
      <c r="P218" s="1"/>
      <c r="Q218" s="1"/>
      <c r="R218" s="83"/>
      <c r="S218" s="1"/>
      <c r="T218" s="1"/>
      <c r="U218" s="1"/>
      <c r="V218" s="1"/>
      <c r="W218" s="1"/>
      <c r="X218" s="1"/>
      <c r="Y218" s="1"/>
      <c r="Z218" s="1"/>
      <c r="AA218" s="1"/>
      <c r="AB218" s="1"/>
      <c r="AC218" s="1"/>
      <c r="AD218" s="1"/>
      <c r="AE218" s="1"/>
      <c r="AF218" s="1"/>
      <c r="AG218" s="1"/>
      <c r="AH218" s="1"/>
      <c r="AI218" s="1"/>
    </row>
    <row r="219" spans="3:35">
      <c r="C219" s="1"/>
      <c r="D219" s="1"/>
      <c r="E219" s="1"/>
      <c r="F219" s="95"/>
      <c r="G219" s="95"/>
      <c r="H219" s="95"/>
      <c r="I219" s="77"/>
      <c r="J219" s="77"/>
      <c r="K219" s="1"/>
      <c r="L219" s="1"/>
      <c r="M219" s="1"/>
      <c r="N219" s="77"/>
      <c r="O219" s="1"/>
      <c r="P219" s="1"/>
      <c r="Q219" s="1"/>
      <c r="R219" s="83"/>
      <c r="S219" s="1"/>
      <c r="T219" s="1"/>
      <c r="U219" s="1"/>
      <c r="V219" s="1"/>
      <c r="W219" s="1"/>
      <c r="X219" s="1"/>
      <c r="Y219" s="1"/>
      <c r="Z219" s="1"/>
      <c r="AA219" s="1"/>
      <c r="AB219" s="1"/>
      <c r="AC219" s="1"/>
      <c r="AD219" s="1"/>
      <c r="AE219" s="1"/>
      <c r="AF219" s="1"/>
      <c r="AG219" s="1"/>
      <c r="AH219" s="1"/>
      <c r="AI219" s="1"/>
    </row>
    <row r="220" spans="3:35">
      <c r="C220" s="1"/>
      <c r="D220" s="1"/>
      <c r="E220" s="1"/>
      <c r="F220" s="95"/>
      <c r="G220" s="95"/>
      <c r="H220" s="95"/>
      <c r="I220" s="77"/>
      <c r="J220" s="77"/>
      <c r="K220" s="1"/>
      <c r="L220" s="1"/>
      <c r="M220" s="1"/>
      <c r="N220" s="77"/>
      <c r="O220" s="1"/>
      <c r="P220" s="1"/>
      <c r="Q220" s="1"/>
      <c r="R220" s="83"/>
      <c r="S220" s="1"/>
      <c r="T220" s="1"/>
      <c r="U220" s="1"/>
      <c r="V220" s="1"/>
      <c r="W220" s="1"/>
      <c r="X220" s="1"/>
      <c r="Y220" s="1"/>
      <c r="Z220" s="1"/>
      <c r="AA220" s="1"/>
      <c r="AB220" s="1"/>
      <c r="AC220" s="1"/>
      <c r="AD220" s="1"/>
      <c r="AE220" s="1"/>
      <c r="AF220" s="1"/>
      <c r="AG220" s="1"/>
      <c r="AH220" s="1"/>
      <c r="AI220" s="1"/>
    </row>
    <row r="221" spans="3:35">
      <c r="C221" s="1"/>
      <c r="D221" s="1"/>
      <c r="E221" s="1"/>
      <c r="F221" s="95"/>
      <c r="G221" s="95"/>
      <c r="H221" s="95"/>
      <c r="I221" s="77"/>
      <c r="J221" s="77"/>
      <c r="K221" s="1"/>
      <c r="L221" s="1"/>
      <c r="M221" s="1"/>
      <c r="N221" s="77"/>
      <c r="O221" s="1"/>
      <c r="P221" s="1"/>
      <c r="Q221" s="1"/>
      <c r="R221" s="83"/>
      <c r="S221" s="1"/>
      <c r="T221" s="1"/>
      <c r="U221" s="1"/>
      <c r="V221" s="1"/>
      <c r="W221" s="1"/>
      <c r="X221" s="1"/>
      <c r="Y221" s="1"/>
      <c r="Z221" s="1"/>
      <c r="AA221" s="1"/>
      <c r="AB221" s="1"/>
      <c r="AC221" s="1"/>
      <c r="AD221" s="1"/>
      <c r="AE221" s="1"/>
      <c r="AF221" s="1"/>
      <c r="AG221" s="1"/>
      <c r="AH221" s="1"/>
      <c r="AI221" s="1"/>
    </row>
    <row r="222" spans="3:35">
      <c r="C222" s="1"/>
      <c r="D222" s="1"/>
      <c r="E222" s="1"/>
      <c r="F222" s="95"/>
      <c r="G222" s="95"/>
      <c r="H222" s="95"/>
      <c r="I222" s="77"/>
      <c r="J222" s="77"/>
      <c r="K222" s="1"/>
      <c r="L222" s="1"/>
      <c r="M222" s="1"/>
      <c r="N222" s="77"/>
      <c r="O222" s="1"/>
      <c r="P222" s="1"/>
      <c r="Q222" s="1"/>
      <c r="R222" s="83"/>
      <c r="S222" s="1"/>
      <c r="T222" s="1"/>
      <c r="U222" s="1"/>
      <c r="V222" s="1"/>
      <c r="W222" s="1"/>
      <c r="X222" s="1"/>
      <c r="Y222" s="1"/>
      <c r="Z222" s="1"/>
      <c r="AA222" s="1"/>
      <c r="AB222" s="1"/>
      <c r="AC222" s="1"/>
      <c r="AD222" s="1"/>
      <c r="AE222" s="1"/>
      <c r="AF222" s="1"/>
      <c r="AG222" s="1"/>
      <c r="AH222" s="1"/>
      <c r="AI222" s="1"/>
    </row>
    <row r="223" spans="3:35">
      <c r="C223" s="1"/>
      <c r="D223" s="1"/>
      <c r="E223" s="1"/>
      <c r="F223" s="95"/>
      <c r="G223" s="95"/>
      <c r="H223" s="95"/>
      <c r="I223" s="77"/>
      <c r="J223" s="77"/>
      <c r="K223" s="1"/>
      <c r="L223" s="1"/>
      <c r="M223" s="1"/>
      <c r="N223" s="77"/>
      <c r="O223" s="1"/>
      <c r="P223" s="1"/>
      <c r="Q223" s="1"/>
      <c r="R223" s="83"/>
      <c r="S223" s="1"/>
      <c r="T223" s="1"/>
      <c r="U223" s="1"/>
      <c r="V223" s="1"/>
      <c r="W223" s="1"/>
      <c r="X223" s="1"/>
      <c r="Y223" s="1"/>
      <c r="Z223" s="1"/>
      <c r="AA223" s="1"/>
      <c r="AB223" s="1"/>
      <c r="AC223" s="1"/>
      <c r="AD223" s="1"/>
      <c r="AE223" s="1"/>
      <c r="AF223" s="1"/>
      <c r="AG223" s="1"/>
      <c r="AH223" s="1"/>
      <c r="AI223" s="1"/>
    </row>
    <row r="224" spans="3:35">
      <c r="C224" s="1"/>
      <c r="D224" s="1"/>
      <c r="E224" s="1"/>
      <c r="F224" s="95"/>
      <c r="G224" s="95"/>
      <c r="H224" s="95"/>
      <c r="I224" s="77"/>
      <c r="J224" s="77"/>
      <c r="K224" s="1"/>
      <c r="L224" s="1"/>
      <c r="M224" s="1"/>
      <c r="N224" s="77"/>
      <c r="O224" s="1"/>
      <c r="P224" s="1"/>
      <c r="Q224" s="1"/>
      <c r="R224" s="83"/>
      <c r="S224" s="1"/>
      <c r="T224" s="1"/>
      <c r="U224" s="1"/>
      <c r="V224" s="1"/>
      <c r="W224" s="1"/>
      <c r="X224" s="1"/>
      <c r="Y224" s="1"/>
      <c r="Z224" s="1"/>
      <c r="AA224" s="1"/>
      <c r="AB224" s="1"/>
      <c r="AC224" s="1"/>
      <c r="AD224" s="1"/>
      <c r="AE224" s="1"/>
      <c r="AF224" s="1"/>
      <c r="AG224" s="1"/>
      <c r="AH224" s="1"/>
      <c r="AI224" s="1"/>
    </row>
    <row r="225" spans="3:35">
      <c r="C225" s="1"/>
      <c r="D225" s="1"/>
      <c r="E225" s="1"/>
      <c r="F225" s="95"/>
      <c r="G225" s="95"/>
      <c r="H225" s="95"/>
      <c r="I225" s="77"/>
      <c r="J225" s="77"/>
      <c r="K225" s="1"/>
      <c r="L225" s="1"/>
      <c r="M225" s="1"/>
      <c r="N225" s="77"/>
      <c r="O225" s="1"/>
      <c r="P225" s="1"/>
      <c r="Q225" s="1"/>
      <c r="R225" s="83"/>
      <c r="S225" s="1"/>
      <c r="T225" s="1"/>
      <c r="U225" s="1"/>
      <c r="V225" s="1"/>
      <c r="W225" s="1"/>
      <c r="X225" s="1"/>
      <c r="Y225" s="1"/>
      <c r="Z225" s="1"/>
      <c r="AA225" s="1"/>
      <c r="AB225" s="1"/>
      <c r="AC225" s="1"/>
      <c r="AD225" s="1"/>
      <c r="AE225" s="1"/>
      <c r="AF225" s="1"/>
      <c r="AG225" s="1"/>
      <c r="AH225" s="1"/>
      <c r="AI225" s="1"/>
    </row>
    <row r="226" spans="3:35">
      <c r="C226" s="1"/>
      <c r="D226" s="1"/>
      <c r="E226" s="1"/>
      <c r="F226" s="95"/>
      <c r="G226" s="95"/>
      <c r="H226" s="95"/>
      <c r="I226" s="77"/>
      <c r="J226" s="77"/>
      <c r="K226" s="1"/>
      <c r="L226" s="1"/>
      <c r="M226" s="1"/>
      <c r="N226" s="77"/>
      <c r="O226" s="1"/>
      <c r="P226" s="1"/>
      <c r="Q226" s="1"/>
      <c r="R226" s="83"/>
      <c r="S226" s="1"/>
      <c r="T226" s="1"/>
      <c r="U226" s="1"/>
      <c r="V226" s="1"/>
      <c r="W226" s="1"/>
      <c r="X226" s="1"/>
      <c r="Y226" s="1"/>
      <c r="Z226" s="1"/>
      <c r="AA226" s="1"/>
      <c r="AB226" s="1"/>
      <c r="AC226" s="1"/>
      <c r="AD226" s="1"/>
      <c r="AE226" s="1"/>
      <c r="AF226" s="1"/>
      <c r="AG226" s="1"/>
      <c r="AH226" s="1"/>
      <c r="AI226" s="1"/>
    </row>
    <row r="227" spans="3:35">
      <c r="C227" s="1"/>
      <c r="D227" s="1"/>
      <c r="E227" s="1"/>
      <c r="F227" s="95"/>
      <c r="G227" s="95"/>
      <c r="H227" s="95"/>
      <c r="I227" s="77"/>
      <c r="J227" s="77"/>
      <c r="K227" s="1"/>
      <c r="L227" s="1"/>
      <c r="M227" s="1"/>
      <c r="N227" s="77"/>
      <c r="O227" s="1"/>
      <c r="P227" s="1"/>
      <c r="Q227" s="1"/>
      <c r="R227" s="83"/>
      <c r="S227" s="1"/>
      <c r="T227" s="1"/>
      <c r="U227" s="1"/>
      <c r="V227" s="1"/>
      <c r="W227" s="1"/>
      <c r="X227" s="1"/>
      <c r="Y227" s="1"/>
      <c r="Z227" s="1"/>
      <c r="AA227" s="1"/>
      <c r="AB227" s="1"/>
      <c r="AC227" s="1"/>
      <c r="AD227" s="1"/>
      <c r="AE227" s="1"/>
      <c r="AF227" s="1"/>
      <c r="AG227" s="1"/>
      <c r="AH227" s="1"/>
      <c r="AI227" s="1"/>
    </row>
    <row r="228" spans="3:35">
      <c r="C228" s="1"/>
      <c r="D228" s="1"/>
      <c r="E228" s="1"/>
      <c r="F228" s="95"/>
      <c r="G228" s="95"/>
      <c r="H228" s="95"/>
      <c r="I228" s="77"/>
      <c r="J228" s="77"/>
      <c r="K228" s="1"/>
      <c r="L228" s="1"/>
      <c r="M228" s="1"/>
      <c r="N228" s="77"/>
      <c r="O228" s="1"/>
      <c r="P228" s="1"/>
      <c r="Q228" s="1"/>
      <c r="R228" s="83"/>
      <c r="S228" s="1"/>
      <c r="T228" s="1"/>
      <c r="U228" s="1"/>
      <c r="V228" s="1"/>
      <c r="W228" s="1"/>
      <c r="X228" s="1"/>
      <c r="Y228" s="1"/>
      <c r="Z228" s="1"/>
      <c r="AA228" s="1"/>
      <c r="AB228" s="1"/>
      <c r="AC228" s="1"/>
      <c r="AD228" s="1"/>
      <c r="AE228" s="1"/>
      <c r="AF228" s="1"/>
      <c r="AG228" s="1"/>
      <c r="AH228" s="1"/>
      <c r="AI228" s="1"/>
    </row>
    <row r="229" spans="3:35">
      <c r="C229" s="1"/>
      <c r="D229" s="1"/>
      <c r="E229" s="1"/>
      <c r="F229" s="95"/>
      <c r="G229" s="95"/>
      <c r="H229" s="95"/>
      <c r="I229" s="77"/>
      <c r="J229" s="77"/>
      <c r="K229" s="1"/>
      <c r="L229" s="1"/>
      <c r="M229" s="1"/>
      <c r="N229" s="77"/>
      <c r="O229" s="1"/>
      <c r="P229" s="1"/>
      <c r="Q229" s="1"/>
      <c r="R229" s="83"/>
      <c r="S229" s="1"/>
      <c r="T229" s="1"/>
      <c r="U229" s="1"/>
      <c r="V229" s="1"/>
      <c r="W229" s="1"/>
      <c r="X229" s="1"/>
      <c r="Y229" s="1"/>
      <c r="Z229" s="1"/>
      <c r="AA229" s="1"/>
      <c r="AB229" s="1"/>
      <c r="AC229" s="1"/>
      <c r="AD229" s="1"/>
      <c r="AE229" s="1"/>
      <c r="AF229" s="1"/>
      <c r="AG229" s="1"/>
      <c r="AH229" s="1"/>
      <c r="AI229" s="1"/>
    </row>
    <row r="230" spans="3:35">
      <c r="C230" s="1"/>
      <c r="D230" s="1"/>
      <c r="E230" s="1"/>
      <c r="F230" s="95"/>
      <c r="G230" s="95"/>
      <c r="H230" s="95"/>
      <c r="I230" s="77"/>
      <c r="J230" s="77"/>
      <c r="K230" s="1"/>
      <c r="L230" s="1"/>
      <c r="M230" s="1"/>
      <c r="N230" s="77"/>
      <c r="O230" s="1"/>
      <c r="P230" s="1"/>
      <c r="Q230" s="1"/>
      <c r="R230" s="83"/>
      <c r="S230" s="1"/>
      <c r="T230" s="1"/>
      <c r="U230" s="1"/>
      <c r="V230" s="1"/>
      <c r="W230" s="1"/>
      <c r="X230" s="1"/>
      <c r="Y230" s="1"/>
      <c r="Z230" s="1"/>
      <c r="AA230" s="1"/>
      <c r="AB230" s="1"/>
      <c r="AC230" s="1"/>
      <c r="AD230" s="1"/>
      <c r="AE230" s="1"/>
      <c r="AF230" s="1"/>
      <c r="AG230" s="1"/>
      <c r="AH230" s="1"/>
      <c r="AI230" s="1"/>
    </row>
    <row r="231" spans="3:35">
      <c r="C231" s="1"/>
      <c r="D231" s="1"/>
      <c r="E231" s="1"/>
      <c r="F231" s="95"/>
      <c r="G231" s="95"/>
      <c r="H231" s="95"/>
      <c r="I231" s="77"/>
      <c r="J231" s="77"/>
      <c r="K231" s="1"/>
      <c r="L231" s="1"/>
      <c r="M231" s="1"/>
      <c r="N231" s="77"/>
      <c r="O231" s="1"/>
      <c r="P231" s="1"/>
      <c r="Q231" s="1"/>
      <c r="R231" s="83"/>
      <c r="S231" s="1"/>
      <c r="T231" s="1"/>
      <c r="U231" s="1"/>
      <c r="V231" s="1"/>
      <c r="W231" s="1"/>
      <c r="X231" s="1"/>
      <c r="Y231" s="1"/>
      <c r="Z231" s="1"/>
      <c r="AA231" s="1"/>
      <c r="AB231" s="1"/>
      <c r="AC231" s="1"/>
      <c r="AD231" s="1"/>
      <c r="AE231" s="1"/>
      <c r="AF231" s="1"/>
      <c r="AG231" s="1"/>
      <c r="AH231" s="1"/>
      <c r="AI231" s="1"/>
    </row>
    <row r="232" spans="3:35">
      <c r="C232" s="1"/>
      <c r="D232" s="1"/>
      <c r="E232" s="1"/>
      <c r="F232" s="95"/>
      <c r="G232" s="95"/>
      <c r="H232" s="95"/>
      <c r="I232" s="77"/>
      <c r="J232" s="77"/>
      <c r="K232" s="1"/>
      <c r="L232" s="1"/>
      <c r="M232" s="1"/>
      <c r="N232" s="77"/>
      <c r="O232" s="1"/>
      <c r="P232" s="1"/>
      <c r="Q232" s="1"/>
      <c r="R232" s="83"/>
      <c r="S232" s="1"/>
      <c r="T232" s="1"/>
      <c r="U232" s="1"/>
      <c r="V232" s="1"/>
      <c r="W232" s="1"/>
      <c r="X232" s="1"/>
      <c r="Y232" s="1"/>
      <c r="Z232" s="1"/>
      <c r="AA232" s="1"/>
      <c r="AB232" s="1"/>
      <c r="AC232" s="1"/>
      <c r="AD232" s="1"/>
      <c r="AE232" s="1"/>
      <c r="AF232" s="1"/>
      <c r="AG232" s="1"/>
      <c r="AH232" s="1"/>
      <c r="AI232" s="1"/>
    </row>
    <row r="233" spans="3:35">
      <c r="C233" s="1"/>
      <c r="D233" s="1"/>
      <c r="E233" s="1"/>
      <c r="F233" s="95"/>
      <c r="G233" s="95"/>
      <c r="H233" s="95"/>
      <c r="I233" s="77"/>
      <c r="J233" s="77"/>
      <c r="K233" s="1"/>
      <c r="L233" s="1"/>
      <c r="M233" s="1"/>
      <c r="N233" s="77"/>
      <c r="O233" s="1"/>
      <c r="P233" s="1"/>
      <c r="Q233" s="1"/>
      <c r="R233" s="83"/>
      <c r="S233" s="1"/>
      <c r="T233" s="1"/>
      <c r="U233" s="1"/>
      <c r="V233" s="1"/>
      <c r="W233" s="1"/>
      <c r="X233" s="1"/>
      <c r="Y233" s="1"/>
      <c r="Z233" s="1"/>
      <c r="AA233" s="1"/>
      <c r="AB233" s="1"/>
      <c r="AC233" s="1"/>
      <c r="AD233" s="1"/>
      <c r="AE233" s="1"/>
      <c r="AF233" s="1"/>
      <c r="AG233" s="1"/>
      <c r="AH233" s="1"/>
      <c r="AI233" s="1"/>
    </row>
    <row r="234" spans="3:35">
      <c r="C234" s="1"/>
      <c r="D234" s="1"/>
      <c r="E234" s="1"/>
      <c r="F234" s="95"/>
      <c r="G234" s="95"/>
      <c r="H234" s="95"/>
      <c r="I234" s="77"/>
      <c r="J234" s="77"/>
      <c r="K234" s="1"/>
      <c r="L234" s="1"/>
      <c r="M234" s="1"/>
      <c r="N234" s="77"/>
      <c r="O234" s="1"/>
      <c r="P234" s="1"/>
      <c r="Q234" s="1"/>
      <c r="R234" s="83"/>
      <c r="S234" s="1"/>
      <c r="T234" s="1"/>
      <c r="U234" s="1"/>
      <c r="V234" s="1"/>
      <c r="W234" s="1"/>
      <c r="X234" s="1"/>
      <c r="Y234" s="1"/>
      <c r="Z234" s="1"/>
      <c r="AA234" s="1"/>
      <c r="AB234" s="1"/>
      <c r="AC234" s="1"/>
      <c r="AD234" s="1"/>
      <c r="AE234" s="1"/>
      <c r="AF234" s="1"/>
      <c r="AG234" s="1"/>
      <c r="AH234" s="1"/>
      <c r="AI234" s="1"/>
    </row>
    <row r="235" spans="3:35">
      <c r="C235" s="1"/>
      <c r="D235" s="1"/>
      <c r="E235" s="1"/>
      <c r="F235" s="95"/>
      <c r="G235" s="95"/>
      <c r="H235" s="95"/>
      <c r="I235" s="77"/>
      <c r="J235" s="77"/>
      <c r="K235" s="1"/>
      <c r="L235" s="1"/>
      <c r="M235" s="1"/>
      <c r="N235" s="77"/>
      <c r="O235" s="1"/>
      <c r="P235" s="1"/>
      <c r="Q235" s="1"/>
      <c r="R235" s="83"/>
      <c r="S235" s="1"/>
      <c r="T235" s="1"/>
      <c r="U235" s="1"/>
      <c r="V235" s="1"/>
      <c r="W235" s="1"/>
      <c r="X235" s="1"/>
      <c r="Y235" s="1"/>
      <c r="Z235" s="1"/>
      <c r="AA235" s="1"/>
      <c r="AB235" s="1"/>
      <c r="AC235" s="1"/>
      <c r="AD235" s="1"/>
      <c r="AE235" s="1"/>
      <c r="AF235" s="1"/>
      <c r="AG235" s="1"/>
      <c r="AH235" s="1"/>
      <c r="AI235" s="1"/>
    </row>
    <row r="236" spans="3:35">
      <c r="C236" s="1"/>
      <c r="D236" s="1"/>
      <c r="E236" s="1"/>
      <c r="F236" s="95"/>
      <c r="G236" s="95"/>
      <c r="H236" s="95"/>
      <c r="I236" s="77"/>
      <c r="J236" s="77"/>
      <c r="K236" s="1"/>
      <c r="L236" s="1"/>
      <c r="M236" s="1"/>
      <c r="N236" s="77"/>
      <c r="O236" s="1"/>
      <c r="P236" s="1"/>
      <c r="Q236" s="1"/>
      <c r="R236" s="83"/>
      <c r="S236" s="1"/>
      <c r="T236" s="1"/>
      <c r="U236" s="1"/>
      <c r="V236" s="1"/>
      <c r="W236" s="1"/>
      <c r="X236" s="1"/>
      <c r="Y236" s="1"/>
      <c r="Z236" s="1"/>
      <c r="AA236" s="1"/>
      <c r="AB236" s="1"/>
      <c r="AC236" s="1"/>
      <c r="AD236" s="1"/>
      <c r="AE236" s="1"/>
      <c r="AF236" s="1"/>
      <c r="AG236" s="1"/>
      <c r="AH236" s="1"/>
      <c r="AI236" s="1"/>
    </row>
    <row r="237" spans="3:35">
      <c r="C237" s="1"/>
      <c r="D237" s="1"/>
      <c r="E237" s="1"/>
      <c r="F237" s="95"/>
      <c r="G237" s="95"/>
      <c r="H237" s="95"/>
      <c r="I237" s="77"/>
      <c r="J237" s="77"/>
      <c r="K237" s="1"/>
      <c r="L237" s="1"/>
      <c r="M237" s="1"/>
      <c r="N237" s="77"/>
      <c r="O237" s="1"/>
      <c r="P237" s="1"/>
      <c r="Q237" s="1"/>
      <c r="R237" s="83"/>
      <c r="S237" s="1"/>
      <c r="T237" s="1"/>
      <c r="U237" s="1"/>
      <c r="V237" s="1"/>
      <c r="W237" s="1"/>
      <c r="X237" s="1"/>
      <c r="Y237" s="1"/>
      <c r="Z237" s="1"/>
      <c r="AA237" s="1"/>
      <c r="AB237" s="1"/>
      <c r="AC237" s="1"/>
      <c r="AD237" s="1"/>
      <c r="AE237" s="1"/>
      <c r="AF237" s="1"/>
      <c r="AG237" s="1"/>
      <c r="AH237" s="1"/>
      <c r="AI237" s="1"/>
    </row>
    <row r="238" spans="3:35">
      <c r="C238" s="1"/>
      <c r="D238" s="1"/>
      <c r="E238" s="1"/>
      <c r="F238" s="95"/>
      <c r="G238" s="95"/>
      <c r="H238" s="95"/>
      <c r="I238" s="77"/>
      <c r="J238" s="77"/>
      <c r="K238" s="1"/>
      <c r="L238" s="1"/>
      <c r="M238" s="1"/>
      <c r="N238" s="77"/>
      <c r="O238" s="1"/>
      <c r="P238" s="1"/>
      <c r="Q238" s="1"/>
      <c r="R238" s="83"/>
      <c r="S238" s="1"/>
      <c r="T238" s="1"/>
      <c r="U238" s="1"/>
      <c r="V238" s="1"/>
      <c r="W238" s="1"/>
      <c r="X238" s="1"/>
      <c r="Y238" s="1"/>
      <c r="Z238" s="1"/>
      <c r="AA238" s="1"/>
      <c r="AB238" s="1"/>
      <c r="AC238" s="1"/>
      <c r="AD238" s="1"/>
      <c r="AE238" s="1"/>
      <c r="AF238" s="1"/>
      <c r="AG238" s="1"/>
      <c r="AH238" s="1"/>
      <c r="AI238" s="1"/>
    </row>
    <row r="239" spans="3:35">
      <c r="C239" s="1"/>
      <c r="D239" s="1"/>
      <c r="E239" s="1"/>
      <c r="F239" s="95"/>
      <c r="G239" s="95"/>
      <c r="H239" s="95"/>
      <c r="I239" s="77"/>
      <c r="J239" s="77"/>
      <c r="K239" s="1"/>
      <c r="L239" s="1"/>
      <c r="M239" s="1"/>
      <c r="N239" s="77"/>
      <c r="O239" s="1"/>
      <c r="P239" s="1"/>
      <c r="Q239" s="1"/>
      <c r="R239" s="83"/>
      <c r="S239" s="1"/>
      <c r="T239" s="1"/>
      <c r="U239" s="1"/>
      <c r="V239" s="1"/>
      <c r="W239" s="1"/>
      <c r="X239" s="1"/>
      <c r="Y239" s="1"/>
      <c r="Z239" s="1"/>
      <c r="AA239" s="1"/>
      <c r="AB239" s="1"/>
      <c r="AC239" s="1"/>
      <c r="AD239" s="1"/>
      <c r="AE239" s="1"/>
      <c r="AF239" s="1"/>
      <c r="AG239" s="1"/>
      <c r="AH239" s="1"/>
      <c r="AI239" s="1"/>
    </row>
    <row r="240" spans="3:35">
      <c r="C240" s="1"/>
      <c r="D240" s="1"/>
      <c r="E240" s="1"/>
      <c r="F240" s="95"/>
      <c r="G240" s="95"/>
      <c r="H240" s="95"/>
      <c r="I240" s="77"/>
      <c r="J240" s="77"/>
      <c r="K240" s="1"/>
      <c r="L240" s="1"/>
      <c r="M240" s="1"/>
      <c r="N240" s="77"/>
      <c r="O240" s="1"/>
      <c r="P240" s="1"/>
      <c r="Q240" s="1"/>
      <c r="R240" s="83"/>
      <c r="S240" s="1"/>
      <c r="T240" s="1"/>
      <c r="U240" s="1"/>
      <c r="V240" s="1"/>
      <c r="W240" s="1"/>
      <c r="X240" s="1"/>
      <c r="Y240" s="1"/>
      <c r="Z240" s="1"/>
      <c r="AA240" s="1"/>
      <c r="AB240" s="1"/>
      <c r="AC240" s="1"/>
      <c r="AD240" s="1"/>
      <c r="AE240" s="1"/>
      <c r="AF240" s="1"/>
      <c r="AG240" s="1"/>
      <c r="AH240" s="1"/>
      <c r="AI240" s="1"/>
    </row>
    <row r="241" spans="3:35">
      <c r="C241" s="1"/>
      <c r="D241" s="1"/>
      <c r="E241" s="1"/>
      <c r="F241" s="95"/>
      <c r="G241" s="95"/>
      <c r="H241" s="95"/>
      <c r="I241" s="77"/>
      <c r="J241" s="77"/>
      <c r="K241" s="1"/>
      <c r="L241" s="1"/>
      <c r="M241" s="1"/>
      <c r="N241" s="77"/>
      <c r="O241" s="1"/>
      <c r="P241" s="1"/>
      <c r="Q241" s="1"/>
      <c r="R241" s="83"/>
      <c r="S241" s="1"/>
      <c r="T241" s="1"/>
      <c r="U241" s="1"/>
      <c r="V241" s="1"/>
      <c r="W241" s="1"/>
      <c r="X241" s="1"/>
      <c r="Y241" s="1"/>
      <c r="Z241" s="1"/>
      <c r="AA241" s="1"/>
      <c r="AB241" s="1"/>
      <c r="AC241" s="1"/>
      <c r="AD241" s="1"/>
      <c r="AE241" s="1"/>
      <c r="AF241" s="1"/>
      <c r="AG241" s="1"/>
      <c r="AH241" s="1"/>
      <c r="AI241" s="1"/>
    </row>
    <row r="242" spans="3:35">
      <c r="C242" s="1"/>
      <c r="D242" s="1"/>
      <c r="E242" s="1"/>
      <c r="F242" s="95"/>
      <c r="G242" s="95"/>
      <c r="H242" s="95"/>
      <c r="I242" s="77"/>
      <c r="J242" s="77"/>
      <c r="K242" s="1"/>
      <c r="L242" s="1"/>
      <c r="M242" s="1"/>
      <c r="N242" s="77"/>
      <c r="O242" s="1"/>
      <c r="P242" s="1"/>
      <c r="Q242" s="1"/>
      <c r="R242" s="83"/>
      <c r="S242" s="1"/>
      <c r="T242" s="1"/>
      <c r="U242" s="1"/>
      <c r="V242" s="1"/>
      <c r="W242" s="1"/>
      <c r="X242" s="1"/>
      <c r="Y242" s="1"/>
      <c r="Z242" s="1"/>
      <c r="AA242" s="1"/>
      <c r="AB242" s="1"/>
      <c r="AC242" s="1"/>
      <c r="AD242" s="1"/>
      <c r="AE242" s="1"/>
      <c r="AF242" s="1"/>
      <c r="AG242" s="1"/>
      <c r="AH242" s="1"/>
      <c r="AI242" s="1"/>
    </row>
    <row r="243" spans="3:35">
      <c r="C243" s="1"/>
      <c r="D243" s="1"/>
      <c r="E243" s="1"/>
      <c r="F243" s="95"/>
      <c r="G243" s="95"/>
      <c r="H243" s="95"/>
      <c r="I243" s="77"/>
      <c r="J243" s="77"/>
      <c r="K243" s="1"/>
      <c r="L243" s="1"/>
      <c r="M243" s="1"/>
      <c r="N243" s="77"/>
      <c r="O243" s="1"/>
      <c r="P243" s="1"/>
      <c r="Q243" s="1"/>
      <c r="R243" s="83"/>
      <c r="S243" s="1"/>
      <c r="T243" s="1"/>
      <c r="U243" s="1"/>
      <c r="V243" s="1"/>
      <c r="W243" s="1"/>
      <c r="X243" s="1"/>
      <c r="Y243" s="1"/>
      <c r="Z243" s="1"/>
      <c r="AA243" s="1"/>
      <c r="AB243" s="1"/>
      <c r="AC243" s="1"/>
      <c r="AD243" s="1"/>
      <c r="AE243" s="1"/>
      <c r="AF243" s="1"/>
      <c r="AG243" s="1"/>
      <c r="AH243" s="1"/>
      <c r="AI243" s="1"/>
    </row>
    <row r="244" spans="3:35">
      <c r="C244" s="1"/>
      <c r="D244" s="1"/>
      <c r="E244" s="1"/>
      <c r="F244" s="95"/>
      <c r="G244" s="95"/>
      <c r="H244" s="95"/>
      <c r="I244" s="77"/>
      <c r="J244" s="77"/>
      <c r="K244" s="1"/>
      <c r="L244" s="1"/>
      <c r="M244" s="1"/>
      <c r="N244" s="77"/>
      <c r="O244" s="1"/>
      <c r="P244" s="1"/>
      <c r="Q244" s="1"/>
      <c r="R244" s="83"/>
      <c r="S244" s="1"/>
      <c r="T244" s="1"/>
      <c r="U244" s="1"/>
      <c r="V244" s="1"/>
      <c r="W244" s="1"/>
      <c r="X244" s="1"/>
      <c r="Y244" s="1"/>
      <c r="Z244" s="1"/>
      <c r="AA244" s="1"/>
      <c r="AB244" s="1"/>
      <c r="AC244" s="1"/>
      <c r="AD244" s="1"/>
      <c r="AE244" s="1"/>
      <c r="AF244" s="1"/>
      <c r="AG244" s="1"/>
      <c r="AH244" s="1"/>
      <c r="AI244" s="1"/>
    </row>
    <row r="245" spans="3:35">
      <c r="C245" s="1"/>
      <c r="D245" s="1"/>
      <c r="E245" s="1"/>
      <c r="F245" s="95"/>
      <c r="G245" s="95"/>
      <c r="H245" s="95"/>
      <c r="I245" s="77"/>
      <c r="J245" s="77"/>
      <c r="K245" s="1"/>
      <c r="L245" s="1"/>
      <c r="M245" s="1"/>
      <c r="N245" s="77"/>
      <c r="O245" s="1"/>
      <c r="P245" s="1"/>
      <c r="Q245" s="1"/>
      <c r="R245" s="83"/>
      <c r="S245" s="1"/>
      <c r="T245" s="1"/>
      <c r="U245" s="1"/>
      <c r="V245" s="1"/>
      <c r="W245" s="1"/>
      <c r="X245" s="1"/>
      <c r="Y245" s="1"/>
      <c r="Z245" s="1"/>
      <c r="AA245" s="1"/>
      <c r="AB245" s="1"/>
      <c r="AC245" s="1"/>
      <c r="AD245" s="1"/>
      <c r="AE245" s="1"/>
      <c r="AF245" s="1"/>
      <c r="AG245" s="1"/>
      <c r="AH245" s="1"/>
      <c r="AI245" s="1"/>
    </row>
    <row r="246" spans="3:35">
      <c r="C246" s="1"/>
      <c r="D246" s="1"/>
      <c r="E246" s="1"/>
      <c r="F246" s="95"/>
      <c r="G246" s="95"/>
      <c r="H246" s="95"/>
      <c r="I246" s="77"/>
      <c r="J246" s="77"/>
      <c r="K246" s="1"/>
      <c r="L246" s="1"/>
      <c r="M246" s="1"/>
      <c r="N246" s="77"/>
      <c r="O246" s="1"/>
      <c r="P246" s="1"/>
      <c r="Q246" s="1"/>
      <c r="R246" s="83"/>
      <c r="S246" s="1"/>
      <c r="T246" s="1"/>
      <c r="U246" s="1"/>
      <c r="V246" s="1"/>
      <c r="W246" s="1"/>
      <c r="X246" s="1"/>
      <c r="Y246" s="1"/>
      <c r="Z246" s="1"/>
      <c r="AA246" s="1"/>
      <c r="AB246" s="1"/>
      <c r="AC246" s="1"/>
      <c r="AD246" s="1"/>
      <c r="AE246" s="1"/>
      <c r="AF246" s="1"/>
      <c r="AG246" s="1"/>
      <c r="AH246" s="1"/>
      <c r="AI246" s="1"/>
    </row>
    <row r="247" spans="3:35">
      <c r="C247" s="1"/>
      <c r="D247" s="1"/>
      <c r="E247" s="1"/>
      <c r="F247" s="95"/>
      <c r="G247" s="95"/>
      <c r="H247" s="95"/>
      <c r="I247" s="77"/>
      <c r="J247" s="77"/>
      <c r="K247" s="1"/>
      <c r="L247" s="1"/>
      <c r="M247" s="1"/>
      <c r="N247" s="77"/>
      <c r="O247" s="1"/>
      <c r="P247" s="1"/>
      <c r="Q247" s="1"/>
      <c r="R247" s="83"/>
      <c r="S247" s="1"/>
      <c r="T247" s="1"/>
      <c r="U247" s="1"/>
      <c r="V247" s="1"/>
      <c r="W247" s="1"/>
      <c r="X247" s="1"/>
      <c r="Y247" s="1"/>
      <c r="Z247" s="1"/>
      <c r="AA247" s="1"/>
      <c r="AB247" s="1"/>
      <c r="AC247" s="1"/>
      <c r="AD247" s="1"/>
      <c r="AE247" s="1"/>
      <c r="AF247" s="1"/>
      <c r="AG247" s="1"/>
      <c r="AH247" s="1"/>
      <c r="AI247" s="1"/>
    </row>
    <row r="248" spans="3:35">
      <c r="C248" s="1"/>
      <c r="D248" s="1"/>
      <c r="E248" s="1"/>
      <c r="F248" s="95"/>
      <c r="G248" s="95"/>
      <c r="H248" s="95"/>
      <c r="I248" s="77"/>
      <c r="J248" s="77"/>
      <c r="K248" s="1"/>
      <c r="L248" s="1"/>
      <c r="M248" s="1"/>
      <c r="N248" s="77"/>
      <c r="O248" s="1"/>
      <c r="P248" s="1"/>
      <c r="Q248" s="1"/>
      <c r="R248" s="83"/>
      <c r="S248" s="1"/>
      <c r="T248" s="1"/>
      <c r="U248" s="1"/>
      <c r="V248" s="1"/>
      <c r="W248" s="1"/>
      <c r="X248" s="1"/>
      <c r="Y248" s="1"/>
      <c r="Z248" s="1"/>
      <c r="AA248" s="1"/>
      <c r="AB248" s="1"/>
      <c r="AC248" s="1"/>
      <c r="AD248" s="1"/>
      <c r="AE248" s="1"/>
      <c r="AF248" s="1"/>
      <c r="AG248" s="1"/>
      <c r="AH248" s="1"/>
      <c r="AI248" s="1"/>
    </row>
    <row r="249" spans="3:35">
      <c r="C249" s="1"/>
      <c r="D249" s="1"/>
      <c r="E249" s="1"/>
      <c r="F249" s="95"/>
      <c r="G249" s="95"/>
      <c r="H249" s="95"/>
      <c r="I249" s="77"/>
      <c r="J249" s="77"/>
      <c r="K249" s="1"/>
      <c r="L249" s="1"/>
      <c r="M249" s="1"/>
      <c r="N249" s="77"/>
      <c r="O249" s="1"/>
      <c r="P249" s="1"/>
      <c r="Q249" s="1"/>
      <c r="R249" s="83"/>
      <c r="S249" s="1"/>
      <c r="T249" s="1"/>
      <c r="U249" s="1"/>
      <c r="V249" s="1"/>
      <c r="W249" s="1"/>
      <c r="X249" s="1"/>
      <c r="Y249" s="1"/>
      <c r="Z249" s="1"/>
      <c r="AA249" s="1"/>
      <c r="AB249" s="1"/>
      <c r="AC249" s="1"/>
      <c r="AD249" s="1"/>
      <c r="AE249" s="1"/>
      <c r="AF249" s="1"/>
      <c r="AG249" s="1"/>
      <c r="AH249" s="1"/>
      <c r="AI249" s="1"/>
    </row>
    <row r="250" spans="3:35">
      <c r="C250" s="1"/>
      <c r="D250" s="1"/>
      <c r="E250" s="1"/>
      <c r="F250" s="95"/>
      <c r="G250" s="95"/>
      <c r="H250" s="95"/>
      <c r="I250" s="77"/>
      <c r="J250" s="77"/>
      <c r="K250" s="1"/>
      <c r="L250" s="1"/>
      <c r="M250" s="1"/>
      <c r="N250" s="77"/>
      <c r="O250" s="1"/>
      <c r="P250" s="1"/>
      <c r="Q250" s="1"/>
      <c r="R250" s="83"/>
      <c r="S250" s="1"/>
      <c r="T250" s="1"/>
      <c r="U250" s="1"/>
      <c r="V250" s="1"/>
      <c r="W250" s="1"/>
      <c r="X250" s="1"/>
      <c r="Y250" s="1"/>
      <c r="Z250" s="1"/>
      <c r="AA250" s="1"/>
      <c r="AB250" s="1"/>
      <c r="AC250" s="1"/>
      <c r="AD250" s="1"/>
      <c r="AE250" s="1"/>
      <c r="AF250" s="1"/>
      <c r="AG250" s="1"/>
      <c r="AH250" s="1"/>
      <c r="AI250" s="1"/>
    </row>
    <row r="251" spans="3:35">
      <c r="C251" s="1"/>
      <c r="D251" s="1"/>
      <c r="E251" s="1"/>
      <c r="F251" s="95"/>
      <c r="G251" s="95"/>
      <c r="H251" s="95"/>
      <c r="I251" s="77"/>
      <c r="J251" s="77"/>
      <c r="K251" s="1"/>
      <c r="L251" s="1"/>
      <c r="M251" s="1"/>
      <c r="N251" s="77"/>
      <c r="O251" s="1"/>
      <c r="P251" s="1"/>
      <c r="Q251" s="1"/>
      <c r="R251" s="83"/>
      <c r="S251" s="1"/>
      <c r="T251" s="1"/>
      <c r="U251" s="1"/>
      <c r="V251" s="1"/>
      <c r="W251" s="1"/>
      <c r="X251" s="1"/>
      <c r="Y251" s="1"/>
      <c r="Z251" s="1"/>
      <c r="AA251" s="1"/>
      <c r="AB251" s="1"/>
      <c r="AC251" s="1"/>
      <c r="AD251" s="1"/>
      <c r="AE251" s="1"/>
      <c r="AF251" s="1"/>
      <c r="AG251" s="1"/>
      <c r="AH251" s="1"/>
      <c r="AI251" s="1"/>
    </row>
    <row r="252" spans="3:35">
      <c r="C252" s="1"/>
      <c r="D252" s="1"/>
      <c r="E252" s="1"/>
      <c r="F252" s="95"/>
      <c r="G252" s="95"/>
      <c r="H252" s="95"/>
      <c r="I252" s="77"/>
      <c r="J252" s="77"/>
      <c r="K252" s="1"/>
      <c r="L252" s="1"/>
      <c r="M252" s="1"/>
      <c r="N252" s="77"/>
      <c r="O252" s="1"/>
      <c r="P252" s="1"/>
      <c r="Q252" s="1"/>
      <c r="R252" s="83"/>
      <c r="S252" s="1"/>
      <c r="T252" s="1"/>
      <c r="U252" s="1"/>
      <c r="V252" s="1"/>
      <c r="W252" s="1"/>
      <c r="X252" s="1"/>
      <c r="Y252" s="1"/>
      <c r="Z252" s="1"/>
      <c r="AA252" s="1"/>
      <c r="AB252" s="1"/>
      <c r="AC252" s="1"/>
      <c r="AD252" s="1"/>
      <c r="AE252" s="1"/>
      <c r="AF252" s="1"/>
      <c r="AG252" s="1"/>
      <c r="AH252" s="1"/>
      <c r="AI252" s="1"/>
    </row>
    <row r="253" spans="3:35">
      <c r="C253" s="1"/>
      <c r="D253" s="1"/>
      <c r="E253" s="1"/>
      <c r="F253" s="95"/>
      <c r="G253" s="95"/>
      <c r="H253" s="95"/>
      <c r="I253" s="77"/>
      <c r="J253" s="77"/>
      <c r="K253" s="1"/>
      <c r="L253" s="1"/>
      <c r="M253" s="1"/>
      <c r="N253" s="77"/>
      <c r="O253" s="1"/>
      <c r="P253" s="1"/>
      <c r="Q253" s="1"/>
      <c r="R253" s="83"/>
      <c r="S253" s="1"/>
      <c r="T253" s="1"/>
      <c r="U253" s="1"/>
      <c r="V253" s="1"/>
      <c r="W253" s="1"/>
      <c r="X253" s="1"/>
      <c r="Y253" s="1"/>
      <c r="Z253" s="1"/>
      <c r="AA253" s="1"/>
      <c r="AB253" s="1"/>
      <c r="AC253" s="1"/>
      <c r="AD253" s="1"/>
      <c r="AE253" s="1"/>
      <c r="AF253" s="1"/>
      <c r="AG253" s="1"/>
      <c r="AH253" s="1"/>
      <c r="AI253" s="1"/>
    </row>
    <row r="254" spans="3:35">
      <c r="C254" s="1"/>
      <c r="D254" s="1"/>
      <c r="E254" s="1"/>
      <c r="F254" s="95"/>
      <c r="G254" s="95"/>
      <c r="H254" s="95"/>
      <c r="I254" s="77"/>
      <c r="J254" s="77"/>
      <c r="K254" s="1"/>
      <c r="L254" s="1"/>
      <c r="M254" s="1"/>
      <c r="N254" s="77"/>
      <c r="O254" s="1"/>
      <c r="P254" s="1"/>
      <c r="Q254" s="1"/>
      <c r="R254" s="83"/>
      <c r="S254" s="1"/>
      <c r="T254" s="1"/>
      <c r="U254" s="1"/>
      <c r="V254" s="1"/>
      <c r="W254" s="1"/>
      <c r="X254" s="1"/>
      <c r="Y254" s="1"/>
      <c r="Z254" s="1"/>
      <c r="AA254" s="1"/>
      <c r="AB254" s="1"/>
      <c r="AC254" s="1"/>
      <c r="AD254" s="1"/>
      <c r="AE254" s="1"/>
      <c r="AF254" s="1"/>
      <c r="AG254" s="1"/>
      <c r="AH254" s="1"/>
      <c r="AI254" s="1"/>
    </row>
    <row r="255" spans="3:35">
      <c r="C255" s="1"/>
      <c r="D255" s="1"/>
      <c r="E255" s="1"/>
      <c r="F255" s="95"/>
      <c r="G255" s="95"/>
      <c r="H255" s="95"/>
      <c r="I255" s="77"/>
      <c r="J255" s="77"/>
      <c r="K255" s="1"/>
      <c r="L255" s="1"/>
      <c r="M255" s="1"/>
      <c r="N255" s="77"/>
      <c r="O255" s="1"/>
      <c r="P255" s="1"/>
      <c r="Q255" s="1"/>
      <c r="R255" s="83"/>
      <c r="S255" s="1"/>
      <c r="T255" s="1"/>
      <c r="U255" s="1"/>
      <c r="V255" s="1"/>
      <c r="W255" s="1"/>
      <c r="X255" s="1"/>
      <c r="Y255" s="1"/>
      <c r="Z255" s="1"/>
      <c r="AA255" s="1"/>
      <c r="AB255" s="1"/>
      <c r="AC255" s="1"/>
      <c r="AD255" s="1"/>
      <c r="AE255" s="1"/>
      <c r="AF255" s="1"/>
      <c r="AG255" s="1"/>
      <c r="AH255" s="1"/>
      <c r="AI255" s="1"/>
    </row>
    <row r="256" spans="3:35">
      <c r="C256" s="1"/>
      <c r="D256" s="1"/>
      <c r="E256" s="1"/>
      <c r="F256" s="95"/>
      <c r="G256" s="95"/>
      <c r="H256" s="95"/>
      <c r="I256" s="77"/>
      <c r="J256" s="77"/>
      <c r="K256" s="1"/>
      <c r="L256" s="1"/>
      <c r="M256" s="1"/>
      <c r="N256" s="77"/>
      <c r="O256" s="1"/>
      <c r="P256" s="1"/>
      <c r="Q256" s="1"/>
      <c r="R256" s="83"/>
      <c r="S256" s="1"/>
      <c r="T256" s="1"/>
      <c r="U256" s="1"/>
      <c r="V256" s="1"/>
      <c r="W256" s="1"/>
      <c r="X256" s="1"/>
      <c r="Y256" s="1"/>
      <c r="Z256" s="1"/>
      <c r="AA256" s="1"/>
      <c r="AB256" s="1"/>
      <c r="AC256" s="1"/>
      <c r="AD256" s="1"/>
      <c r="AE256" s="1"/>
      <c r="AF256" s="1"/>
      <c r="AG256" s="1"/>
      <c r="AH256" s="1"/>
      <c r="AI256" s="1"/>
    </row>
    <row r="257" spans="3:35">
      <c r="C257" s="1"/>
      <c r="D257" s="1"/>
      <c r="E257" s="1"/>
      <c r="F257" s="95"/>
      <c r="G257" s="95"/>
      <c r="H257" s="95"/>
      <c r="I257" s="77"/>
      <c r="J257" s="77"/>
      <c r="K257" s="1"/>
      <c r="L257" s="1"/>
      <c r="M257" s="1"/>
      <c r="N257" s="77"/>
      <c r="O257" s="1"/>
      <c r="P257" s="1"/>
      <c r="Q257" s="1"/>
      <c r="R257" s="83"/>
      <c r="S257" s="1"/>
      <c r="T257" s="1"/>
      <c r="U257" s="1"/>
      <c r="V257" s="1"/>
      <c r="W257" s="1"/>
      <c r="X257" s="1"/>
      <c r="Y257" s="1"/>
      <c r="Z257" s="1"/>
      <c r="AA257" s="1"/>
      <c r="AB257" s="1"/>
      <c r="AC257" s="1"/>
      <c r="AD257" s="1"/>
      <c r="AE257" s="1"/>
      <c r="AF257" s="1"/>
      <c r="AG257" s="1"/>
      <c r="AH257" s="1"/>
      <c r="AI257" s="1"/>
    </row>
    <row r="258" spans="3:35">
      <c r="C258" s="1"/>
      <c r="D258" s="1"/>
      <c r="E258" s="1"/>
      <c r="F258" s="95"/>
      <c r="G258" s="95"/>
      <c r="H258" s="95"/>
      <c r="I258" s="77"/>
      <c r="J258" s="77"/>
      <c r="K258" s="1"/>
      <c r="L258" s="1"/>
      <c r="M258" s="1"/>
      <c r="N258" s="77"/>
      <c r="O258" s="1"/>
      <c r="P258" s="1"/>
      <c r="Q258" s="1"/>
      <c r="R258" s="83"/>
      <c r="S258" s="1"/>
      <c r="T258" s="1"/>
      <c r="U258" s="1"/>
      <c r="V258" s="1"/>
      <c r="W258" s="1"/>
      <c r="X258" s="1"/>
      <c r="Y258" s="1"/>
      <c r="Z258" s="1"/>
      <c r="AA258" s="1"/>
      <c r="AB258" s="1"/>
      <c r="AC258" s="1"/>
      <c r="AD258" s="1"/>
      <c r="AE258" s="1"/>
      <c r="AF258" s="1"/>
      <c r="AG258" s="1"/>
      <c r="AH258" s="1"/>
      <c r="AI258" s="1"/>
    </row>
    <row r="259" spans="3:35">
      <c r="C259" s="1"/>
      <c r="D259" s="1"/>
      <c r="E259" s="1"/>
      <c r="F259" s="95"/>
      <c r="G259" s="95"/>
      <c r="H259" s="95"/>
      <c r="I259" s="77"/>
      <c r="J259" s="77"/>
      <c r="K259" s="1"/>
      <c r="L259" s="1"/>
      <c r="M259" s="1"/>
      <c r="N259" s="77"/>
      <c r="O259" s="1"/>
      <c r="P259" s="1"/>
      <c r="Q259" s="1"/>
      <c r="R259" s="83"/>
      <c r="S259" s="1"/>
      <c r="T259" s="1"/>
      <c r="U259" s="1"/>
      <c r="V259" s="1"/>
      <c r="W259" s="1"/>
      <c r="X259" s="1"/>
      <c r="Y259" s="1"/>
      <c r="Z259" s="1"/>
      <c r="AA259" s="1"/>
      <c r="AB259" s="1"/>
      <c r="AC259" s="1"/>
      <c r="AD259" s="1"/>
      <c r="AE259" s="1"/>
      <c r="AF259" s="1"/>
      <c r="AG259" s="1"/>
      <c r="AH259" s="1"/>
      <c r="AI259" s="1"/>
    </row>
    <row r="260" spans="3:35">
      <c r="C260" s="1"/>
      <c r="D260" s="1"/>
      <c r="E260" s="1"/>
      <c r="F260" s="95"/>
      <c r="G260" s="95"/>
      <c r="H260" s="95"/>
      <c r="I260" s="77"/>
      <c r="J260" s="77"/>
      <c r="K260" s="1"/>
      <c r="L260" s="1"/>
      <c r="M260" s="1"/>
      <c r="N260" s="77"/>
      <c r="O260" s="1"/>
      <c r="P260" s="1"/>
      <c r="Q260" s="1"/>
      <c r="R260" s="83"/>
      <c r="S260" s="1"/>
      <c r="T260" s="1"/>
      <c r="U260" s="1"/>
      <c r="V260" s="1"/>
      <c r="W260" s="1"/>
      <c r="X260" s="1"/>
      <c r="Y260" s="1"/>
      <c r="Z260" s="1"/>
      <c r="AA260" s="1"/>
      <c r="AB260" s="1"/>
      <c r="AC260" s="1"/>
      <c r="AD260" s="1"/>
      <c r="AE260" s="1"/>
      <c r="AF260" s="1"/>
      <c r="AG260" s="1"/>
      <c r="AH260" s="1"/>
      <c r="AI260" s="1"/>
    </row>
    <row r="261" spans="3:35">
      <c r="C261" s="1"/>
      <c r="D261" s="1"/>
      <c r="E261" s="1"/>
      <c r="F261" s="95"/>
      <c r="G261" s="95"/>
      <c r="H261" s="95"/>
      <c r="I261" s="77"/>
      <c r="J261" s="77"/>
      <c r="K261" s="1"/>
      <c r="L261" s="1"/>
      <c r="M261" s="1"/>
      <c r="N261" s="77"/>
      <c r="O261" s="1"/>
      <c r="P261" s="1"/>
      <c r="Q261" s="1"/>
      <c r="R261" s="83"/>
      <c r="S261" s="1"/>
      <c r="T261" s="1"/>
      <c r="U261" s="1"/>
      <c r="V261" s="1"/>
      <c r="W261" s="1"/>
      <c r="X261" s="1"/>
      <c r="Y261" s="1"/>
      <c r="Z261" s="1"/>
      <c r="AA261" s="1"/>
      <c r="AB261" s="1"/>
      <c r="AC261" s="1"/>
      <c r="AD261" s="1"/>
      <c r="AE261" s="1"/>
      <c r="AF261" s="1"/>
      <c r="AG261" s="1"/>
      <c r="AH261" s="1"/>
      <c r="AI261" s="1"/>
    </row>
    <row r="262" spans="3:35">
      <c r="C262" s="1"/>
      <c r="D262" s="1"/>
      <c r="E262" s="1"/>
      <c r="F262" s="95"/>
      <c r="G262" s="95"/>
      <c r="H262" s="95"/>
      <c r="I262" s="77"/>
      <c r="J262" s="77"/>
      <c r="K262" s="1"/>
      <c r="L262" s="1"/>
      <c r="M262" s="1"/>
      <c r="N262" s="77"/>
      <c r="O262" s="1"/>
      <c r="P262" s="1"/>
      <c r="Q262" s="1"/>
      <c r="R262" s="83"/>
      <c r="S262" s="1"/>
      <c r="T262" s="1"/>
      <c r="U262" s="1"/>
      <c r="V262" s="1"/>
      <c r="W262" s="1"/>
      <c r="X262" s="1"/>
      <c r="Y262" s="1"/>
      <c r="Z262" s="1"/>
      <c r="AA262" s="1"/>
      <c r="AB262" s="1"/>
      <c r="AC262" s="1"/>
      <c r="AD262" s="1"/>
      <c r="AE262" s="1"/>
      <c r="AF262" s="1"/>
      <c r="AG262" s="1"/>
      <c r="AH262" s="1"/>
      <c r="AI262" s="1"/>
    </row>
    <row r="263" spans="3:35">
      <c r="C263" s="1"/>
      <c r="D263" s="1"/>
      <c r="E263" s="1"/>
      <c r="F263" s="95"/>
      <c r="G263" s="95"/>
      <c r="H263" s="95"/>
      <c r="I263" s="77"/>
      <c r="J263" s="77"/>
      <c r="K263" s="1"/>
      <c r="L263" s="1"/>
      <c r="M263" s="1"/>
      <c r="N263" s="77"/>
      <c r="O263" s="1"/>
      <c r="P263" s="1"/>
      <c r="Q263" s="1"/>
      <c r="R263" s="83"/>
      <c r="S263" s="1"/>
      <c r="T263" s="1"/>
      <c r="U263" s="1"/>
      <c r="V263" s="1"/>
      <c r="W263" s="1"/>
      <c r="X263" s="1"/>
      <c r="Y263" s="1"/>
      <c r="Z263" s="1"/>
      <c r="AA263" s="1"/>
      <c r="AB263" s="1"/>
      <c r="AC263" s="1"/>
      <c r="AD263" s="1"/>
      <c r="AE263" s="1"/>
      <c r="AF263" s="1"/>
      <c r="AG263" s="1"/>
      <c r="AH263" s="1"/>
      <c r="AI263" s="1"/>
    </row>
    <row r="264" spans="3:35">
      <c r="C264" s="1"/>
      <c r="D264" s="1"/>
      <c r="E264" s="1"/>
      <c r="F264" s="95"/>
      <c r="G264" s="95"/>
      <c r="H264" s="95"/>
      <c r="I264" s="77"/>
      <c r="J264" s="77"/>
      <c r="K264" s="1"/>
      <c r="L264" s="1"/>
      <c r="M264" s="1"/>
      <c r="N264" s="77"/>
      <c r="O264" s="1"/>
      <c r="P264" s="1"/>
      <c r="Q264" s="1"/>
      <c r="R264" s="83"/>
      <c r="S264" s="1"/>
      <c r="T264" s="1"/>
      <c r="U264" s="1"/>
      <c r="V264" s="1"/>
      <c r="W264" s="1"/>
      <c r="X264" s="1"/>
      <c r="Y264" s="1"/>
      <c r="Z264" s="1"/>
      <c r="AA264" s="1"/>
      <c r="AB264" s="1"/>
      <c r="AC264" s="1"/>
      <c r="AD264" s="1"/>
      <c r="AE264" s="1"/>
      <c r="AF264" s="1"/>
      <c r="AG264" s="1"/>
      <c r="AH264" s="1"/>
      <c r="AI264" s="1"/>
    </row>
    <row r="265" spans="3:35">
      <c r="C265" s="1"/>
      <c r="D265" s="1"/>
      <c r="E265" s="1"/>
      <c r="F265" s="95"/>
      <c r="G265" s="95"/>
      <c r="H265" s="95"/>
      <c r="I265" s="77"/>
      <c r="J265" s="77"/>
      <c r="K265" s="1"/>
      <c r="L265" s="1"/>
      <c r="M265" s="1"/>
      <c r="N265" s="77"/>
      <c r="O265" s="1"/>
      <c r="P265" s="1"/>
      <c r="Q265" s="1"/>
      <c r="R265" s="83"/>
      <c r="S265" s="1"/>
      <c r="T265" s="1"/>
      <c r="U265" s="1"/>
      <c r="V265" s="1"/>
      <c r="W265" s="1"/>
      <c r="X265" s="1"/>
      <c r="Y265" s="1"/>
      <c r="Z265" s="1"/>
      <c r="AA265" s="1"/>
      <c r="AB265" s="1"/>
      <c r="AC265" s="1"/>
      <c r="AD265" s="1"/>
      <c r="AE265" s="1"/>
      <c r="AF265" s="1"/>
      <c r="AG265" s="1"/>
      <c r="AH265" s="1"/>
      <c r="AI265" s="1"/>
    </row>
    <row r="266" spans="3:35">
      <c r="C266" s="1"/>
      <c r="D266" s="1"/>
      <c r="E266" s="1"/>
      <c r="F266" s="95"/>
      <c r="G266" s="95"/>
      <c r="H266" s="95"/>
      <c r="I266" s="77"/>
      <c r="J266" s="77"/>
      <c r="K266" s="1"/>
      <c r="L266" s="1"/>
      <c r="M266" s="1"/>
      <c r="N266" s="77"/>
      <c r="O266" s="1"/>
      <c r="P266" s="1"/>
      <c r="Q266" s="1"/>
      <c r="R266" s="83"/>
      <c r="S266" s="1"/>
      <c r="T266" s="1"/>
      <c r="U266" s="1"/>
      <c r="V266" s="1"/>
      <c r="W266" s="1"/>
      <c r="X266" s="1"/>
      <c r="Y266" s="1"/>
      <c r="Z266" s="1"/>
      <c r="AA266" s="1"/>
      <c r="AB266" s="1"/>
      <c r="AC266" s="1"/>
      <c r="AD266" s="1"/>
      <c r="AE266" s="1"/>
      <c r="AF266" s="1"/>
      <c r="AG266" s="1"/>
      <c r="AH266" s="1"/>
      <c r="AI266" s="1"/>
    </row>
    <row r="267" spans="3:35">
      <c r="C267" s="1"/>
      <c r="D267" s="1"/>
      <c r="E267" s="1"/>
      <c r="F267" s="95"/>
      <c r="G267" s="95"/>
      <c r="H267" s="95"/>
      <c r="I267" s="77"/>
      <c r="J267" s="77"/>
      <c r="K267" s="1"/>
      <c r="L267" s="1"/>
      <c r="M267" s="1"/>
      <c r="N267" s="77"/>
      <c r="O267" s="1"/>
      <c r="P267" s="1"/>
      <c r="Q267" s="1"/>
      <c r="R267" s="83"/>
      <c r="S267" s="1"/>
      <c r="T267" s="1"/>
      <c r="U267" s="1"/>
      <c r="V267" s="1"/>
      <c r="W267" s="1"/>
      <c r="X267" s="1"/>
      <c r="Y267" s="1"/>
      <c r="Z267" s="1"/>
      <c r="AA267" s="1"/>
      <c r="AB267" s="1"/>
      <c r="AC267" s="1"/>
      <c r="AD267" s="1"/>
      <c r="AE267" s="1"/>
      <c r="AF267" s="1"/>
      <c r="AG267" s="1"/>
      <c r="AH267" s="1"/>
      <c r="AI267" s="1"/>
    </row>
    <row r="268" spans="3:35">
      <c r="C268" s="1"/>
      <c r="D268" s="1"/>
      <c r="E268" s="1"/>
      <c r="F268" s="95"/>
      <c r="G268" s="95"/>
      <c r="H268" s="95"/>
      <c r="I268" s="77"/>
      <c r="J268" s="77"/>
      <c r="K268" s="1"/>
      <c r="L268" s="1"/>
      <c r="M268" s="1"/>
      <c r="N268" s="77"/>
      <c r="O268" s="1"/>
      <c r="P268" s="1"/>
      <c r="Q268" s="1"/>
      <c r="R268" s="83"/>
      <c r="S268" s="1"/>
      <c r="T268" s="1"/>
      <c r="U268" s="1"/>
      <c r="V268" s="1"/>
      <c r="W268" s="1"/>
      <c r="X268" s="1"/>
      <c r="Y268" s="1"/>
      <c r="Z268" s="1"/>
      <c r="AA268" s="1"/>
      <c r="AB268" s="1"/>
      <c r="AC268" s="1"/>
      <c r="AD268" s="1"/>
      <c r="AE268" s="1"/>
      <c r="AF268" s="1"/>
      <c r="AG268" s="1"/>
      <c r="AH268" s="1"/>
      <c r="AI268" s="1"/>
    </row>
    <row r="269" spans="3:35">
      <c r="C269" s="1"/>
      <c r="D269" s="1"/>
      <c r="E269" s="1"/>
      <c r="F269" s="95"/>
      <c r="G269" s="95"/>
      <c r="H269" s="95"/>
      <c r="I269" s="77"/>
      <c r="J269" s="77"/>
      <c r="K269" s="1"/>
      <c r="L269" s="1"/>
      <c r="M269" s="1"/>
      <c r="N269" s="77"/>
      <c r="O269" s="1"/>
      <c r="P269" s="1"/>
      <c r="Q269" s="1"/>
      <c r="R269" s="83"/>
      <c r="S269" s="1"/>
      <c r="T269" s="1"/>
      <c r="U269" s="1"/>
      <c r="V269" s="1"/>
      <c r="W269" s="1"/>
      <c r="X269" s="1"/>
      <c r="Y269" s="1"/>
      <c r="Z269" s="1"/>
      <c r="AA269" s="1"/>
      <c r="AB269" s="1"/>
      <c r="AC269" s="1"/>
      <c r="AD269" s="1"/>
      <c r="AE269" s="1"/>
      <c r="AF269" s="1"/>
      <c r="AG269" s="1"/>
      <c r="AH269" s="1"/>
      <c r="AI269" s="1"/>
    </row>
    <row r="270" spans="3:35">
      <c r="C270" s="1"/>
      <c r="D270" s="1"/>
      <c r="E270" s="1"/>
      <c r="F270" s="95"/>
      <c r="G270" s="95"/>
      <c r="H270" s="95"/>
      <c r="I270" s="77"/>
      <c r="J270" s="77"/>
      <c r="K270" s="1"/>
      <c r="L270" s="1"/>
      <c r="M270" s="1"/>
      <c r="N270" s="77"/>
      <c r="O270" s="1"/>
      <c r="P270" s="1"/>
      <c r="Q270" s="1"/>
      <c r="R270" s="83"/>
      <c r="S270" s="1"/>
      <c r="T270" s="1"/>
      <c r="U270" s="1"/>
      <c r="V270" s="1"/>
      <c r="W270" s="1"/>
      <c r="X270" s="1"/>
      <c r="Y270" s="1"/>
      <c r="Z270" s="1"/>
      <c r="AA270" s="1"/>
      <c r="AB270" s="1"/>
      <c r="AC270" s="1"/>
      <c r="AD270" s="1"/>
      <c r="AE270" s="1"/>
      <c r="AF270" s="1"/>
      <c r="AG270" s="1"/>
      <c r="AH270" s="1"/>
      <c r="AI270" s="1"/>
    </row>
    <row r="271" spans="3:35">
      <c r="C271" s="1"/>
      <c r="D271" s="1"/>
      <c r="E271" s="1"/>
      <c r="F271" s="95"/>
      <c r="G271" s="95"/>
      <c r="H271" s="95"/>
      <c r="I271" s="77"/>
      <c r="J271" s="77"/>
      <c r="K271" s="1"/>
      <c r="L271" s="1"/>
      <c r="M271" s="1"/>
      <c r="N271" s="77"/>
      <c r="O271" s="1"/>
      <c r="P271" s="1"/>
      <c r="Q271" s="1"/>
      <c r="R271" s="83"/>
      <c r="S271" s="1"/>
      <c r="T271" s="1"/>
      <c r="U271" s="1"/>
      <c r="V271" s="1"/>
      <c r="W271" s="1"/>
      <c r="X271" s="1"/>
      <c r="Y271" s="1"/>
      <c r="Z271" s="1"/>
      <c r="AA271" s="1"/>
      <c r="AB271" s="1"/>
      <c r="AC271" s="1"/>
      <c r="AD271" s="1"/>
      <c r="AE271" s="1"/>
      <c r="AF271" s="1"/>
      <c r="AG271" s="1"/>
      <c r="AH271" s="1"/>
      <c r="AI271" s="1"/>
    </row>
    <row r="272" spans="3:35">
      <c r="C272" s="1"/>
      <c r="D272" s="1"/>
      <c r="E272" s="1"/>
      <c r="F272" s="95"/>
      <c r="G272" s="95"/>
      <c r="H272" s="95"/>
      <c r="I272" s="77"/>
      <c r="J272" s="77"/>
      <c r="K272" s="1"/>
      <c r="L272" s="1"/>
      <c r="M272" s="1"/>
      <c r="N272" s="77"/>
      <c r="O272" s="1"/>
      <c r="P272" s="1"/>
      <c r="Q272" s="1"/>
      <c r="R272" s="83"/>
      <c r="S272" s="1"/>
      <c r="T272" s="1"/>
      <c r="U272" s="1"/>
      <c r="V272" s="1"/>
      <c r="W272" s="1"/>
      <c r="X272" s="1"/>
      <c r="Y272" s="1"/>
      <c r="Z272" s="1"/>
      <c r="AA272" s="1"/>
      <c r="AB272" s="1"/>
      <c r="AC272" s="1"/>
      <c r="AD272" s="1"/>
      <c r="AE272" s="1"/>
      <c r="AF272" s="1"/>
      <c r="AG272" s="1"/>
      <c r="AH272" s="1"/>
      <c r="AI272" s="1"/>
    </row>
    <row r="273" spans="3:35">
      <c r="C273" s="1"/>
      <c r="D273" s="1"/>
      <c r="E273" s="1"/>
      <c r="F273" s="95"/>
      <c r="G273" s="95"/>
      <c r="H273" s="95"/>
      <c r="I273" s="77"/>
      <c r="J273" s="77"/>
      <c r="K273" s="1"/>
      <c r="L273" s="1"/>
      <c r="M273" s="1"/>
      <c r="N273" s="77"/>
      <c r="O273" s="1"/>
      <c r="P273" s="1"/>
      <c r="Q273" s="1"/>
      <c r="R273" s="83"/>
      <c r="S273" s="1"/>
      <c r="T273" s="1"/>
      <c r="U273" s="1"/>
      <c r="V273" s="1"/>
      <c r="W273" s="1"/>
      <c r="X273" s="1"/>
      <c r="Y273" s="1"/>
      <c r="Z273" s="1"/>
      <c r="AA273" s="1"/>
      <c r="AB273" s="1"/>
      <c r="AC273" s="1"/>
      <c r="AD273" s="1"/>
      <c r="AE273" s="1"/>
      <c r="AF273" s="1"/>
      <c r="AG273" s="1"/>
      <c r="AH273" s="1"/>
      <c r="AI273" s="1"/>
    </row>
    <row r="274" spans="3:35">
      <c r="C274" s="1"/>
      <c r="D274" s="1"/>
      <c r="E274" s="1"/>
      <c r="F274" s="95"/>
      <c r="G274" s="95"/>
      <c r="H274" s="95"/>
      <c r="I274" s="77"/>
      <c r="J274" s="77"/>
      <c r="K274" s="1"/>
      <c r="L274" s="1"/>
      <c r="M274" s="1"/>
      <c r="N274" s="77"/>
      <c r="O274" s="1"/>
      <c r="P274" s="1"/>
      <c r="Q274" s="1"/>
      <c r="R274" s="83"/>
      <c r="S274" s="1"/>
      <c r="T274" s="1"/>
      <c r="U274" s="1"/>
      <c r="V274" s="1"/>
      <c r="W274" s="1"/>
      <c r="X274" s="1"/>
      <c r="Y274" s="1"/>
      <c r="Z274" s="1"/>
      <c r="AA274" s="1"/>
      <c r="AB274" s="1"/>
      <c r="AC274" s="1"/>
      <c r="AD274" s="1"/>
      <c r="AE274" s="1"/>
      <c r="AF274" s="1"/>
      <c r="AG274" s="1"/>
      <c r="AH274" s="1"/>
      <c r="AI274" s="1"/>
    </row>
    <row r="275" spans="3:35">
      <c r="C275" s="1"/>
      <c r="D275" s="1"/>
      <c r="E275" s="1"/>
      <c r="F275" s="95"/>
      <c r="G275" s="95"/>
      <c r="H275" s="95"/>
      <c r="I275" s="77"/>
      <c r="J275" s="77"/>
      <c r="K275" s="1"/>
      <c r="L275" s="1"/>
      <c r="M275" s="1"/>
      <c r="N275" s="77"/>
      <c r="O275" s="1"/>
      <c r="P275" s="1"/>
      <c r="Q275" s="1"/>
      <c r="R275" s="83"/>
      <c r="S275" s="1"/>
      <c r="T275" s="1"/>
      <c r="U275" s="1"/>
      <c r="V275" s="1"/>
      <c r="W275" s="1"/>
      <c r="X275" s="1"/>
      <c r="Y275" s="1"/>
      <c r="Z275" s="1"/>
      <c r="AA275" s="1"/>
      <c r="AB275" s="1"/>
      <c r="AC275" s="1"/>
      <c r="AD275" s="1"/>
      <c r="AE275" s="1"/>
      <c r="AF275" s="1"/>
      <c r="AG275" s="1"/>
      <c r="AH275" s="1"/>
      <c r="AI275" s="1"/>
    </row>
    <row r="276" spans="3:35">
      <c r="C276" s="1"/>
      <c r="D276" s="1"/>
      <c r="E276" s="1"/>
      <c r="F276" s="95"/>
      <c r="G276" s="95"/>
      <c r="H276" s="95"/>
      <c r="I276" s="77"/>
      <c r="J276" s="77"/>
      <c r="K276" s="1"/>
      <c r="L276" s="1"/>
      <c r="M276" s="1"/>
      <c r="N276" s="77"/>
      <c r="O276" s="1"/>
      <c r="P276" s="1"/>
      <c r="Q276" s="1"/>
      <c r="R276" s="83"/>
      <c r="S276" s="1"/>
      <c r="T276" s="1"/>
      <c r="U276" s="1"/>
      <c r="V276" s="1"/>
      <c r="W276" s="1"/>
      <c r="X276" s="1"/>
      <c r="Y276" s="1"/>
      <c r="Z276" s="1"/>
      <c r="AA276" s="1"/>
      <c r="AB276" s="1"/>
      <c r="AC276" s="1"/>
      <c r="AD276" s="1"/>
      <c r="AE276" s="1"/>
      <c r="AF276" s="1"/>
      <c r="AG276" s="1"/>
      <c r="AH276" s="1"/>
      <c r="AI276" s="1"/>
    </row>
    <row r="277" spans="3:35">
      <c r="C277" s="1"/>
      <c r="D277" s="1"/>
      <c r="E277" s="1"/>
      <c r="F277" s="95"/>
      <c r="G277" s="95"/>
      <c r="H277" s="95"/>
      <c r="I277" s="77"/>
      <c r="J277" s="77"/>
      <c r="K277" s="1"/>
      <c r="L277" s="1"/>
      <c r="M277" s="1"/>
      <c r="N277" s="77"/>
      <c r="O277" s="1"/>
      <c r="P277" s="1"/>
      <c r="Q277" s="1"/>
      <c r="R277" s="83"/>
      <c r="S277" s="1"/>
      <c r="T277" s="1"/>
      <c r="U277" s="1"/>
      <c r="V277" s="1"/>
      <c r="W277" s="1"/>
      <c r="X277" s="1"/>
      <c r="Y277" s="1"/>
      <c r="Z277" s="1"/>
      <c r="AA277" s="1"/>
      <c r="AB277" s="1"/>
      <c r="AC277" s="1"/>
      <c r="AD277" s="1"/>
      <c r="AE277" s="1"/>
      <c r="AF277" s="1"/>
      <c r="AG277" s="1"/>
      <c r="AH277" s="1"/>
      <c r="AI277" s="1"/>
    </row>
    <row r="278" spans="3:35">
      <c r="C278" s="1"/>
      <c r="D278" s="1"/>
      <c r="E278" s="1"/>
      <c r="F278" s="95"/>
      <c r="G278" s="95"/>
      <c r="H278" s="95"/>
      <c r="I278" s="77"/>
      <c r="J278" s="77"/>
      <c r="K278" s="1"/>
      <c r="L278" s="1"/>
      <c r="M278" s="1"/>
      <c r="N278" s="77"/>
      <c r="O278" s="1"/>
      <c r="P278" s="1"/>
      <c r="Q278" s="1"/>
      <c r="R278" s="83"/>
      <c r="S278" s="1"/>
      <c r="T278" s="1"/>
      <c r="U278" s="1"/>
      <c r="V278" s="1"/>
      <c r="W278" s="1"/>
      <c r="X278" s="1"/>
      <c r="Y278" s="1"/>
      <c r="Z278" s="1"/>
      <c r="AA278" s="1"/>
      <c r="AB278" s="1"/>
      <c r="AC278" s="1"/>
      <c r="AD278" s="1"/>
      <c r="AE278" s="1"/>
      <c r="AF278" s="1"/>
      <c r="AG278" s="1"/>
      <c r="AH278" s="1"/>
      <c r="AI278" s="1"/>
    </row>
    <row r="279" spans="3:35">
      <c r="C279" s="1"/>
      <c r="D279" s="1"/>
      <c r="E279" s="1"/>
      <c r="F279" s="95"/>
      <c r="G279" s="95"/>
      <c r="H279" s="95"/>
      <c r="I279" s="77"/>
      <c r="J279" s="77"/>
      <c r="K279" s="1"/>
      <c r="L279" s="1"/>
      <c r="M279" s="1"/>
      <c r="N279" s="77"/>
      <c r="O279" s="1"/>
      <c r="P279" s="1"/>
      <c r="Q279" s="1"/>
      <c r="R279" s="83"/>
      <c r="S279" s="1"/>
      <c r="T279" s="1"/>
      <c r="U279" s="1"/>
      <c r="V279" s="1"/>
      <c r="W279" s="1"/>
      <c r="X279" s="1"/>
      <c r="Y279" s="1"/>
      <c r="Z279" s="1"/>
      <c r="AA279" s="1"/>
      <c r="AB279" s="1"/>
      <c r="AC279" s="1"/>
      <c r="AD279" s="1"/>
      <c r="AE279" s="1"/>
      <c r="AF279" s="1"/>
      <c r="AG279" s="1"/>
      <c r="AH279" s="1"/>
      <c r="AI279" s="1"/>
    </row>
    <row r="280" spans="3:35">
      <c r="C280" s="1"/>
      <c r="D280" s="1"/>
      <c r="E280" s="1"/>
      <c r="F280" s="95"/>
      <c r="G280" s="95"/>
      <c r="H280" s="95"/>
      <c r="I280" s="77"/>
      <c r="J280" s="77"/>
      <c r="K280" s="1"/>
      <c r="L280" s="1"/>
      <c r="M280" s="1"/>
      <c r="N280" s="77"/>
      <c r="O280" s="1"/>
      <c r="P280" s="1"/>
      <c r="Q280" s="1"/>
      <c r="R280" s="83"/>
      <c r="S280" s="1"/>
      <c r="T280" s="1"/>
      <c r="U280" s="1"/>
      <c r="V280" s="1"/>
      <c r="W280" s="1"/>
      <c r="X280" s="1"/>
      <c r="Y280" s="1"/>
      <c r="Z280" s="1"/>
      <c r="AA280" s="1"/>
      <c r="AB280" s="1"/>
      <c r="AC280" s="1"/>
      <c r="AD280" s="1"/>
      <c r="AE280" s="1"/>
      <c r="AF280" s="1"/>
      <c r="AG280" s="1"/>
      <c r="AH280" s="1"/>
      <c r="AI280" s="1"/>
    </row>
    <row r="281" spans="3:35">
      <c r="C281" s="1"/>
      <c r="D281" s="1"/>
      <c r="E281" s="1"/>
      <c r="F281" s="95"/>
      <c r="G281" s="95"/>
      <c r="H281" s="95"/>
      <c r="I281" s="77"/>
      <c r="J281" s="77"/>
      <c r="K281" s="1"/>
      <c r="L281" s="1"/>
      <c r="M281" s="1"/>
      <c r="N281" s="77"/>
      <c r="O281" s="1"/>
      <c r="P281" s="1"/>
      <c r="Q281" s="1"/>
      <c r="R281" s="83"/>
      <c r="S281" s="1"/>
      <c r="T281" s="1"/>
      <c r="U281" s="1"/>
      <c r="V281" s="1"/>
      <c r="W281" s="1"/>
      <c r="X281" s="1"/>
      <c r="Y281" s="1"/>
      <c r="Z281" s="1"/>
      <c r="AA281" s="1"/>
      <c r="AB281" s="1"/>
      <c r="AC281" s="1"/>
      <c r="AD281" s="1"/>
      <c r="AE281" s="1"/>
      <c r="AF281" s="1"/>
      <c r="AG281" s="1"/>
      <c r="AH281" s="1"/>
      <c r="AI281" s="1"/>
    </row>
    <row r="282" spans="3:35">
      <c r="C282" s="1"/>
      <c r="D282" s="1"/>
      <c r="E282" s="1"/>
      <c r="F282" s="95"/>
      <c r="G282" s="95"/>
      <c r="H282" s="95"/>
      <c r="I282" s="77"/>
      <c r="J282" s="77"/>
      <c r="K282" s="1"/>
      <c r="L282" s="1"/>
      <c r="M282" s="1"/>
      <c r="N282" s="77"/>
      <c r="O282" s="1"/>
      <c r="P282" s="1"/>
      <c r="Q282" s="1"/>
      <c r="R282" s="83"/>
      <c r="S282" s="1"/>
      <c r="T282" s="1"/>
      <c r="U282" s="1"/>
      <c r="V282" s="1"/>
      <c r="W282" s="1"/>
      <c r="X282" s="1"/>
      <c r="Y282" s="1"/>
      <c r="Z282" s="1"/>
      <c r="AA282" s="1"/>
      <c r="AB282" s="1"/>
      <c r="AC282" s="1"/>
      <c r="AD282" s="1"/>
      <c r="AE282" s="1"/>
      <c r="AF282" s="1"/>
      <c r="AG282" s="1"/>
      <c r="AH282" s="1"/>
      <c r="AI282" s="1"/>
    </row>
    <row r="283" spans="3:35">
      <c r="C283" s="1"/>
      <c r="D283" s="1"/>
      <c r="E283" s="1"/>
      <c r="F283" s="95"/>
      <c r="G283" s="95"/>
      <c r="H283" s="95"/>
      <c r="I283" s="77"/>
      <c r="J283" s="77"/>
      <c r="K283" s="1"/>
      <c r="L283" s="1"/>
      <c r="M283" s="1"/>
      <c r="N283" s="77"/>
      <c r="O283" s="1"/>
      <c r="P283" s="1"/>
      <c r="Q283" s="1"/>
      <c r="R283" s="83"/>
      <c r="S283" s="1"/>
      <c r="T283" s="1"/>
      <c r="U283" s="1"/>
      <c r="V283" s="1"/>
      <c r="W283" s="1"/>
      <c r="X283" s="1"/>
      <c r="Y283" s="1"/>
      <c r="Z283" s="1"/>
      <c r="AA283" s="1"/>
      <c r="AB283" s="1"/>
      <c r="AC283" s="1"/>
      <c r="AD283" s="1"/>
      <c r="AE283" s="1"/>
      <c r="AF283" s="1"/>
      <c r="AG283" s="1"/>
      <c r="AH283" s="1"/>
      <c r="AI283" s="1"/>
    </row>
    <row r="284" spans="3:35">
      <c r="C284" s="1"/>
      <c r="D284" s="1"/>
      <c r="E284" s="1"/>
      <c r="F284" s="95"/>
      <c r="G284" s="95"/>
      <c r="H284" s="95"/>
      <c r="I284" s="77"/>
      <c r="J284" s="77"/>
      <c r="K284" s="1"/>
      <c r="L284" s="1"/>
      <c r="M284" s="1"/>
      <c r="N284" s="77"/>
      <c r="O284" s="1"/>
      <c r="P284" s="1"/>
      <c r="Q284" s="1"/>
      <c r="R284" s="83"/>
      <c r="S284" s="1"/>
      <c r="T284" s="1"/>
      <c r="U284" s="1"/>
      <c r="V284" s="1"/>
      <c r="W284" s="1"/>
      <c r="X284" s="1"/>
      <c r="Y284" s="1"/>
      <c r="Z284" s="1"/>
      <c r="AA284" s="1"/>
      <c r="AB284" s="1"/>
      <c r="AC284" s="1"/>
      <c r="AD284" s="1"/>
      <c r="AE284" s="1"/>
      <c r="AF284" s="1"/>
      <c r="AG284" s="1"/>
      <c r="AH284" s="1"/>
      <c r="AI284" s="1"/>
    </row>
    <row r="285" spans="3:35">
      <c r="C285" s="1"/>
      <c r="D285" s="1"/>
      <c r="E285" s="1"/>
      <c r="F285" s="95"/>
      <c r="G285" s="95"/>
      <c r="H285" s="95"/>
      <c r="I285" s="77"/>
      <c r="J285" s="77"/>
      <c r="K285" s="1"/>
      <c r="L285" s="1"/>
      <c r="M285" s="1"/>
      <c r="N285" s="77"/>
      <c r="O285" s="1"/>
      <c r="P285" s="1"/>
      <c r="Q285" s="1"/>
      <c r="R285" s="83"/>
      <c r="S285" s="1"/>
      <c r="T285" s="1"/>
      <c r="U285" s="1"/>
      <c r="V285" s="1"/>
      <c r="W285" s="1"/>
      <c r="X285" s="1"/>
      <c r="Y285" s="1"/>
      <c r="Z285" s="1"/>
      <c r="AA285" s="1"/>
      <c r="AB285" s="1"/>
      <c r="AC285" s="1"/>
      <c r="AD285" s="1"/>
      <c r="AE285" s="1"/>
      <c r="AF285" s="1"/>
      <c r="AG285" s="1"/>
      <c r="AH285" s="1"/>
      <c r="AI285" s="1"/>
    </row>
    <row r="286" spans="3:35">
      <c r="C286" s="1"/>
      <c r="D286" s="1"/>
      <c r="E286" s="1"/>
      <c r="F286" s="95"/>
      <c r="G286" s="95"/>
      <c r="H286" s="95"/>
      <c r="I286" s="77"/>
      <c r="J286" s="77"/>
      <c r="K286" s="1"/>
      <c r="L286" s="1"/>
      <c r="M286" s="1"/>
      <c r="N286" s="77"/>
      <c r="O286" s="1"/>
      <c r="P286" s="1"/>
      <c r="Q286" s="1"/>
      <c r="R286" s="83"/>
      <c r="S286" s="1"/>
      <c r="T286" s="1"/>
      <c r="U286" s="1"/>
      <c r="V286" s="1"/>
      <c r="W286" s="1"/>
      <c r="X286" s="1"/>
      <c r="Y286" s="1"/>
      <c r="Z286" s="1"/>
      <c r="AA286" s="1"/>
      <c r="AB286" s="1"/>
      <c r="AC286" s="1"/>
      <c r="AD286" s="1"/>
      <c r="AE286" s="1"/>
      <c r="AF286" s="1"/>
      <c r="AG286" s="1"/>
      <c r="AH286" s="1"/>
      <c r="AI286" s="1"/>
    </row>
    <row r="287" spans="3:35">
      <c r="C287" s="1"/>
      <c r="D287" s="1"/>
      <c r="E287" s="1"/>
      <c r="F287" s="95"/>
      <c r="G287" s="95"/>
      <c r="H287" s="95"/>
      <c r="I287" s="77"/>
      <c r="J287" s="77"/>
      <c r="K287" s="1"/>
      <c r="L287" s="1"/>
      <c r="M287" s="1"/>
      <c r="N287" s="77"/>
      <c r="O287" s="1"/>
      <c r="P287" s="1"/>
      <c r="Q287" s="1"/>
      <c r="R287" s="83"/>
      <c r="S287" s="1"/>
      <c r="T287" s="1"/>
      <c r="U287" s="1"/>
      <c r="V287" s="1"/>
      <c r="W287" s="1"/>
      <c r="X287" s="1"/>
      <c r="Y287" s="1"/>
      <c r="Z287" s="1"/>
      <c r="AA287" s="1"/>
      <c r="AB287" s="1"/>
      <c r="AC287" s="1"/>
      <c r="AD287" s="1"/>
      <c r="AE287" s="1"/>
      <c r="AF287" s="1"/>
      <c r="AG287" s="1"/>
      <c r="AH287" s="1"/>
      <c r="AI287" s="1"/>
    </row>
    <row r="288" spans="3:35">
      <c r="C288" s="1"/>
      <c r="D288" s="1"/>
      <c r="E288" s="1"/>
      <c r="F288" s="95"/>
      <c r="G288" s="95"/>
      <c r="H288" s="95"/>
      <c r="I288" s="77"/>
      <c r="J288" s="77"/>
      <c r="K288" s="1"/>
      <c r="L288" s="1"/>
      <c r="M288" s="1"/>
      <c r="N288" s="77"/>
      <c r="O288" s="1"/>
      <c r="P288" s="1"/>
      <c r="Q288" s="1"/>
      <c r="R288" s="83"/>
      <c r="S288" s="1"/>
      <c r="T288" s="1"/>
      <c r="U288" s="1"/>
      <c r="V288" s="1"/>
      <c r="W288" s="1"/>
      <c r="X288" s="1"/>
      <c r="Y288" s="1"/>
      <c r="Z288" s="1"/>
      <c r="AA288" s="1"/>
      <c r="AB288" s="1"/>
      <c r="AC288" s="1"/>
      <c r="AD288" s="1"/>
      <c r="AE288" s="1"/>
      <c r="AF288" s="1"/>
      <c r="AG288" s="1"/>
      <c r="AH288" s="1"/>
      <c r="AI288" s="1"/>
    </row>
    <row r="289" spans="3:35">
      <c r="C289" s="1"/>
      <c r="D289" s="1"/>
      <c r="E289" s="1"/>
      <c r="F289" s="95"/>
      <c r="G289" s="95"/>
      <c r="H289" s="95"/>
      <c r="I289" s="77"/>
      <c r="J289" s="77"/>
      <c r="K289" s="1"/>
      <c r="L289" s="1"/>
      <c r="M289" s="1"/>
      <c r="N289" s="77"/>
      <c r="O289" s="1"/>
      <c r="P289" s="1"/>
      <c r="Q289" s="1"/>
      <c r="R289" s="83"/>
      <c r="S289" s="1"/>
      <c r="T289" s="1"/>
      <c r="U289" s="1"/>
      <c r="V289" s="1"/>
      <c r="W289" s="1"/>
      <c r="X289" s="1"/>
      <c r="Y289" s="1"/>
      <c r="Z289" s="1"/>
      <c r="AA289" s="1"/>
      <c r="AB289" s="1"/>
      <c r="AC289" s="1"/>
      <c r="AD289" s="1"/>
      <c r="AE289" s="1"/>
      <c r="AF289" s="1"/>
      <c r="AG289" s="1"/>
      <c r="AH289" s="1"/>
      <c r="AI289" s="1"/>
    </row>
    <row r="290" spans="3:35">
      <c r="C290" s="1"/>
      <c r="D290" s="1"/>
      <c r="E290" s="1"/>
      <c r="F290" s="95"/>
      <c r="G290" s="95"/>
      <c r="H290" s="95"/>
      <c r="I290" s="77"/>
      <c r="J290" s="77"/>
      <c r="K290" s="1"/>
      <c r="L290" s="1"/>
      <c r="M290" s="1"/>
      <c r="N290" s="77"/>
      <c r="O290" s="1"/>
      <c r="P290" s="1"/>
      <c r="Q290" s="1"/>
      <c r="R290" s="83"/>
      <c r="S290" s="1"/>
      <c r="T290" s="1"/>
      <c r="U290" s="1"/>
      <c r="V290" s="1"/>
      <c r="W290" s="1"/>
      <c r="X290" s="1"/>
      <c r="Y290" s="1"/>
      <c r="Z290" s="1"/>
      <c r="AA290" s="1"/>
      <c r="AB290" s="1"/>
      <c r="AC290" s="1"/>
      <c r="AD290" s="1"/>
      <c r="AE290" s="1"/>
      <c r="AF290" s="1"/>
      <c r="AG290" s="1"/>
      <c r="AH290" s="1"/>
      <c r="AI290" s="1"/>
    </row>
    <row r="291" spans="3:35">
      <c r="C291" s="1"/>
      <c r="D291" s="1"/>
      <c r="E291" s="1"/>
      <c r="F291" s="95"/>
      <c r="G291" s="95"/>
      <c r="H291" s="95"/>
      <c r="I291" s="77"/>
      <c r="J291" s="77"/>
      <c r="K291" s="1"/>
      <c r="L291" s="1"/>
      <c r="M291" s="1"/>
      <c r="N291" s="77"/>
      <c r="O291" s="1"/>
      <c r="P291" s="1"/>
      <c r="Q291" s="1"/>
      <c r="R291" s="83"/>
      <c r="S291" s="1"/>
      <c r="T291" s="1"/>
      <c r="U291" s="1"/>
      <c r="V291" s="1"/>
      <c r="W291" s="1"/>
      <c r="X291" s="1"/>
      <c r="Y291" s="1"/>
      <c r="Z291" s="1"/>
      <c r="AA291" s="1"/>
      <c r="AB291" s="1"/>
      <c r="AC291" s="1"/>
      <c r="AD291" s="1"/>
      <c r="AE291" s="1"/>
      <c r="AF291" s="1"/>
      <c r="AG291" s="1"/>
      <c r="AH291" s="1"/>
      <c r="AI291" s="1"/>
    </row>
    <row r="292" spans="3:35">
      <c r="C292" s="1"/>
      <c r="D292" s="1"/>
      <c r="E292" s="1"/>
      <c r="F292" s="95"/>
      <c r="G292" s="95"/>
      <c r="H292" s="95"/>
      <c r="I292" s="77"/>
      <c r="J292" s="77"/>
      <c r="K292" s="1"/>
      <c r="L292" s="1"/>
      <c r="M292" s="1"/>
      <c r="N292" s="77"/>
      <c r="O292" s="1"/>
      <c r="P292" s="1"/>
      <c r="Q292" s="1"/>
      <c r="R292" s="83"/>
      <c r="S292" s="1"/>
      <c r="T292" s="1"/>
      <c r="U292" s="1"/>
      <c r="V292" s="1"/>
      <c r="W292" s="1"/>
      <c r="X292" s="1"/>
      <c r="Y292" s="1"/>
      <c r="Z292" s="1"/>
      <c r="AA292" s="1"/>
      <c r="AB292" s="1"/>
      <c r="AC292" s="1"/>
      <c r="AD292" s="1"/>
      <c r="AE292" s="1"/>
      <c r="AF292" s="1"/>
      <c r="AG292" s="1"/>
      <c r="AH292" s="1"/>
      <c r="AI292" s="1"/>
    </row>
    <row r="293" spans="3:35">
      <c r="C293" s="1"/>
      <c r="D293" s="1"/>
      <c r="E293" s="1"/>
      <c r="F293" s="95"/>
      <c r="G293" s="95"/>
      <c r="H293" s="95"/>
      <c r="I293" s="77"/>
      <c r="J293" s="77"/>
      <c r="K293" s="1"/>
      <c r="L293" s="1"/>
      <c r="M293" s="1"/>
      <c r="N293" s="77"/>
      <c r="O293" s="1"/>
      <c r="P293" s="1"/>
      <c r="Q293" s="1"/>
      <c r="R293" s="83"/>
      <c r="S293" s="1"/>
      <c r="T293" s="1"/>
      <c r="U293" s="1"/>
      <c r="V293" s="1"/>
      <c r="W293" s="1"/>
      <c r="X293" s="1"/>
      <c r="Y293" s="1"/>
      <c r="Z293" s="1"/>
      <c r="AA293" s="1"/>
      <c r="AB293" s="1"/>
      <c r="AC293" s="1"/>
      <c r="AD293" s="1"/>
      <c r="AE293" s="1"/>
      <c r="AF293" s="1"/>
      <c r="AG293" s="1"/>
      <c r="AH293" s="1"/>
      <c r="AI293" s="1"/>
    </row>
    <row r="294" spans="3:35">
      <c r="C294" s="1"/>
      <c r="D294" s="1"/>
      <c r="E294" s="1"/>
      <c r="F294" s="95"/>
      <c r="G294" s="95"/>
      <c r="H294" s="95"/>
      <c r="I294" s="77"/>
      <c r="J294" s="77"/>
      <c r="K294" s="1"/>
      <c r="L294" s="1"/>
      <c r="M294" s="1"/>
      <c r="N294" s="77"/>
      <c r="O294" s="1"/>
      <c r="P294" s="1"/>
      <c r="Q294" s="1"/>
      <c r="R294" s="83"/>
      <c r="S294" s="1"/>
      <c r="T294" s="1"/>
      <c r="U294" s="1"/>
      <c r="V294" s="1"/>
      <c r="W294" s="1"/>
      <c r="X294" s="1"/>
      <c r="Y294" s="1"/>
      <c r="Z294" s="1"/>
      <c r="AA294" s="1"/>
      <c r="AB294" s="1"/>
      <c r="AC294" s="1"/>
      <c r="AD294" s="1"/>
      <c r="AE294" s="1"/>
      <c r="AF294" s="1"/>
      <c r="AG294" s="1"/>
      <c r="AH294" s="1"/>
      <c r="AI294" s="1"/>
    </row>
    <row r="295" spans="3:35">
      <c r="C295" s="1"/>
      <c r="D295" s="1"/>
      <c r="E295" s="1"/>
      <c r="F295" s="95"/>
      <c r="G295" s="95"/>
      <c r="H295" s="95"/>
      <c r="I295" s="77"/>
      <c r="J295" s="77"/>
      <c r="K295" s="1"/>
      <c r="L295" s="1"/>
      <c r="M295" s="1"/>
      <c r="N295" s="77"/>
      <c r="O295" s="1"/>
      <c r="P295" s="1"/>
      <c r="Q295" s="1"/>
      <c r="R295" s="83"/>
      <c r="S295" s="1"/>
      <c r="T295" s="1"/>
      <c r="U295" s="1"/>
      <c r="V295" s="1"/>
      <c r="W295" s="1"/>
      <c r="X295" s="1"/>
      <c r="Y295" s="1"/>
      <c r="Z295" s="1"/>
      <c r="AA295" s="1"/>
      <c r="AB295" s="1"/>
      <c r="AC295" s="1"/>
      <c r="AD295" s="1"/>
      <c r="AE295" s="1"/>
      <c r="AF295" s="1"/>
      <c r="AG295" s="1"/>
      <c r="AH295" s="1"/>
      <c r="AI295" s="1"/>
    </row>
    <row r="296" spans="3:35">
      <c r="C296" s="1"/>
      <c r="D296" s="1"/>
      <c r="E296" s="1"/>
      <c r="F296" s="95"/>
      <c r="G296" s="95"/>
      <c r="H296" s="95"/>
      <c r="I296" s="77"/>
      <c r="J296" s="77"/>
      <c r="K296" s="1"/>
      <c r="L296" s="1"/>
      <c r="M296" s="1"/>
      <c r="N296" s="77"/>
      <c r="O296" s="1"/>
      <c r="P296" s="1"/>
      <c r="Q296" s="1"/>
      <c r="R296" s="83"/>
      <c r="S296" s="1"/>
      <c r="T296" s="1"/>
      <c r="U296" s="1"/>
      <c r="V296" s="1"/>
      <c r="W296" s="1"/>
      <c r="X296" s="1"/>
      <c r="Y296" s="1"/>
      <c r="Z296" s="1"/>
      <c r="AA296" s="1"/>
      <c r="AB296" s="1"/>
      <c r="AC296" s="1"/>
      <c r="AD296" s="1"/>
      <c r="AE296" s="1"/>
      <c r="AF296" s="1"/>
      <c r="AG296" s="1"/>
      <c r="AH296" s="1"/>
      <c r="AI296" s="1"/>
    </row>
    <row r="297" spans="3:35">
      <c r="C297" s="1"/>
      <c r="D297" s="1"/>
      <c r="E297" s="1"/>
      <c r="F297" s="95"/>
      <c r="G297" s="95"/>
      <c r="H297" s="95"/>
      <c r="I297" s="77"/>
      <c r="J297" s="77"/>
      <c r="K297" s="1"/>
      <c r="L297" s="1"/>
      <c r="M297" s="1"/>
      <c r="N297" s="77"/>
      <c r="O297" s="1"/>
      <c r="P297" s="1"/>
      <c r="Q297" s="1"/>
      <c r="R297" s="83"/>
      <c r="S297" s="1"/>
      <c r="T297" s="1"/>
      <c r="U297" s="1"/>
      <c r="V297" s="1"/>
      <c r="W297" s="1"/>
      <c r="X297" s="1"/>
      <c r="Y297" s="1"/>
      <c r="Z297" s="1"/>
      <c r="AA297" s="1"/>
      <c r="AB297" s="1"/>
      <c r="AC297" s="1"/>
      <c r="AD297" s="1"/>
      <c r="AE297" s="1"/>
      <c r="AF297" s="1"/>
      <c r="AG297" s="1"/>
      <c r="AH297" s="1"/>
      <c r="AI297" s="1"/>
    </row>
    <row r="298" spans="3:35">
      <c r="C298" s="1"/>
      <c r="D298" s="1"/>
      <c r="E298" s="1"/>
      <c r="F298" s="95"/>
      <c r="G298" s="95"/>
      <c r="H298" s="95"/>
      <c r="I298" s="77"/>
      <c r="J298" s="77"/>
      <c r="K298" s="1"/>
      <c r="L298" s="1"/>
      <c r="M298" s="1"/>
      <c r="N298" s="77"/>
      <c r="O298" s="1"/>
      <c r="P298" s="1"/>
      <c r="Q298" s="1"/>
      <c r="R298" s="83"/>
      <c r="S298" s="1"/>
      <c r="T298" s="1"/>
      <c r="U298" s="1"/>
      <c r="V298" s="1"/>
      <c r="W298" s="1"/>
      <c r="X298" s="1"/>
      <c r="Y298" s="1"/>
      <c r="Z298" s="1"/>
      <c r="AA298" s="1"/>
      <c r="AB298" s="1"/>
      <c r="AC298" s="1"/>
      <c r="AD298" s="1"/>
      <c r="AE298" s="1"/>
      <c r="AF298" s="1"/>
      <c r="AG298" s="1"/>
      <c r="AH298" s="1"/>
      <c r="AI298" s="1"/>
    </row>
    <row r="299" spans="3:35">
      <c r="C299" s="1"/>
      <c r="D299" s="1"/>
      <c r="E299" s="1"/>
      <c r="F299" s="95"/>
      <c r="G299" s="95"/>
      <c r="H299" s="95"/>
      <c r="I299" s="77"/>
      <c r="J299" s="77"/>
      <c r="K299" s="1"/>
      <c r="L299" s="1"/>
      <c r="M299" s="1"/>
      <c r="N299" s="77"/>
      <c r="O299" s="1"/>
      <c r="P299" s="1"/>
      <c r="Q299" s="1"/>
      <c r="R299" s="83"/>
      <c r="S299" s="1"/>
      <c r="T299" s="1"/>
      <c r="U299" s="1"/>
      <c r="V299" s="1"/>
      <c r="W299" s="1"/>
      <c r="X299" s="1"/>
      <c r="Y299" s="1"/>
      <c r="Z299" s="1"/>
      <c r="AA299" s="1"/>
      <c r="AB299" s="1"/>
      <c r="AC299" s="1"/>
      <c r="AD299" s="1"/>
      <c r="AE299" s="1"/>
      <c r="AF299" s="1"/>
      <c r="AG299" s="1"/>
      <c r="AH299" s="1"/>
      <c r="AI299" s="1"/>
    </row>
    <row r="300" spans="3:35">
      <c r="C300" s="1"/>
      <c r="D300" s="1"/>
      <c r="E300" s="1"/>
      <c r="F300" s="95"/>
      <c r="G300" s="95"/>
      <c r="H300" s="95"/>
      <c r="I300" s="77"/>
      <c r="J300" s="77"/>
      <c r="K300" s="1"/>
      <c r="L300" s="1"/>
      <c r="M300" s="1"/>
      <c r="N300" s="77"/>
      <c r="O300" s="1"/>
      <c r="P300" s="1"/>
      <c r="Q300" s="1"/>
      <c r="R300" s="83"/>
      <c r="S300" s="1"/>
      <c r="T300" s="1"/>
      <c r="U300" s="1"/>
      <c r="V300" s="1"/>
      <c r="W300" s="1"/>
      <c r="X300" s="1"/>
      <c r="Y300" s="1"/>
      <c r="Z300" s="1"/>
      <c r="AA300" s="1"/>
      <c r="AB300" s="1"/>
      <c r="AC300" s="1"/>
      <c r="AD300" s="1"/>
      <c r="AE300" s="1"/>
      <c r="AF300" s="1"/>
      <c r="AG300" s="1"/>
      <c r="AH300" s="1"/>
      <c r="AI300" s="1"/>
    </row>
    <row r="301" spans="3:35">
      <c r="C301" s="1"/>
      <c r="D301" s="1"/>
      <c r="E301" s="1"/>
      <c r="F301" s="95"/>
      <c r="G301" s="95"/>
      <c r="H301" s="95"/>
      <c r="I301" s="77"/>
      <c r="J301" s="77"/>
      <c r="K301" s="1"/>
      <c r="L301" s="1"/>
      <c r="M301" s="1"/>
      <c r="N301" s="77"/>
      <c r="O301" s="1"/>
      <c r="P301" s="1"/>
      <c r="Q301" s="1"/>
      <c r="R301" s="83"/>
      <c r="S301" s="1"/>
      <c r="T301" s="1"/>
      <c r="U301" s="1"/>
      <c r="V301" s="1"/>
      <c r="W301" s="1"/>
      <c r="X301" s="1"/>
      <c r="Y301" s="1"/>
      <c r="Z301" s="1"/>
      <c r="AA301" s="1"/>
      <c r="AB301" s="1"/>
      <c r="AC301" s="1"/>
      <c r="AD301" s="1"/>
      <c r="AE301" s="1"/>
      <c r="AF301" s="1"/>
      <c r="AG301" s="1"/>
      <c r="AH301" s="1"/>
      <c r="AI301" s="1"/>
    </row>
    <row r="302" spans="3:35">
      <c r="C302" s="1"/>
      <c r="D302" s="1"/>
      <c r="E302" s="1"/>
      <c r="F302" s="95"/>
      <c r="G302" s="95"/>
      <c r="H302" s="95"/>
      <c r="I302" s="77"/>
      <c r="J302" s="77"/>
      <c r="K302" s="1"/>
      <c r="L302" s="1"/>
      <c r="M302" s="1"/>
      <c r="N302" s="77"/>
      <c r="O302" s="1"/>
      <c r="P302" s="1"/>
      <c r="Q302" s="1"/>
      <c r="R302" s="83"/>
      <c r="S302" s="1"/>
      <c r="T302" s="1"/>
      <c r="U302" s="1"/>
      <c r="V302" s="1"/>
      <c r="W302" s="1"/>
      <c r="X302" s="1"/>
      <c r="Y302" s="1"/>
      <c r="Z302" s="1"/>
      <c r="AA302" s="1"/>
      <c r="AB302" s="1"/>
      <c r="AC302" s="1"/>
      <c r="AD302" s="1"/>
      <c r="AE302" s="1"/>
      <c r="AF302" s="1"/>
      <c r="AG302" s="1"/>
      <c r="AH302" s="1"/>
      <c r="AI302" s="1"/>
    </row>
    <row r="303" spans="3:35">
      <c r="C303" s="1"/>
      <c r="D303" s="1"/>
      <c r="E303" s="1"/>
      <c r="F303" s="95"/>
      <c r="G303" s="95"/>
      <c r="H303" s="95"/>
      <c r="I303" s="77"/>
      <c r="J303" s="77"/>
      <c r="K303" s="1"/>
      <c r="L303" s="1"/>
      <c r="M303" s="1"/>
      <c r="N303" s="77"/>
      <c r="O303" s="1"/>
      <c r="P303" s="1"/>
      <c r="Q303" s="1"/>
      <c r="R303" s="83"/>
      <c r="S303" s="1"/>
      <c r="T303" s="1"/>
      <c r="U303" s="1"/>
      <c r="V303" s="1"/>
      <c r="W303" s="1"/>
      <c r="X303" s="1"/>
      <c r="Y303" s="1"/>
      <c r="Z303" s="1"/>
      <c r="AA303" s="1"/>
      <c r="AB303" s="1"/>
      <c r="AC303" s="1"/>
      <c r="AD303" s="1"/>
      <c r="AE303" s="1"/>
      <c r="AF303" s="1"/>
      <c r="AG303" s="1"/>
      <c r="AH303" s="1"/>
      <c r="AI303" s="1"/>
    </row>
    <row r="304" spans="3:35">
      <c r="C304" s="1"/>
      <c r="D304" s="1"/>
      <c r="E304" s="1"/>
      <c r="F304" s="95"/>
      <c r="G304" s="95"/>
      <c r="H304" s="95"/>
      <c r="I304" s="77"/>
      <c r="J304" s="77"/>
      <c r="K304" s="1"/>
      <c r="L304" s="1"/>
      <c r="M304" s="1"/>
      <c r="N304" s="77"/>
      <c r="O304" s="1"/>
      <c r="P304" s="1"/>
      <c r="Q304" s="1"/>
      <c r="R304" s="83"/>
      <c r="S304" s="1"/>
      <c r="T304" s="1"/>
      <c r="U304" s="1"/>
      <c r="V304" s="1"/>
      <c r="W304" s="1"/>
      <c r="X304" s="1"/>
      <c r="Y304" s="1"/>
      <c r="Z304" s="1"/>
      <c r="AA304" s="1"/>
      <c r="AB304" s="1"/>
      <c r="AC304" s="1"/>
      <c r="AD304" s="1"/>
      <c r="AE304" s="1"/>
      <c r="AF304" s="1"/>
      <c r="AG304" s="1"/>
      <c r="AH304" s="1"/>
      <c r="AI304" s="1"/>
    </row>
    <row r="305" spans="3:35">
      <c r="C305" s="1"/>
      <c r="D305" s="1"/>
      <c r="E305" s="1"/>
      <c r="F305" s="95"/>
      <c r="G305" s="95"/>
      <c r="H305" s="95"/>
      <c r="I305" s="77"/>
      <c r="J305" s="77"/>
      <c r="K305" s="1"/>
      <c r="L305" s="1"/>
      <c r="M305" s="1"/>
      <c r="N305" s="77"/>
      <c r="O305" s="1"/>
      <c r="P305" s="1"/>
      <c r="Q305" s="1"/>
      <c r="R305" s="83"/>
      <c r="S305" s="1"/>
      <c r="T305" s="1"/>
      <c r="U305" s="1"/>
      <c r="V305" s="1"/>
      <c r="W305" s="1"/>
      <c r="X305" s="1"/>
      <c r="Y305" s="1"/>
      <c r="Z305" s="1"/>
      <c r="AA305" s="1"/>
      <c r="AB305" s="1"/>
      <c r="AC305" s="1"/>
      <c r="AD305" s="1"/>
      <c r="AE305" s="1"/>
      <c r="AF305" s="1"/>
      <c r="AG305" s="1"/>
      <c r="AH305" s="1"/>
      <c r="AI305" s="1"/>
    </row>
    <row r="306" spans="3:35">
      <c r="C306" s="1"/>
      <c r="D306" s="1"/>
      <c r="E306" s="1"/>
      <c r="F306" s="95"/>
      <c r="G306" s="95"/>
      <c r="H306" s="95"/>
      <c r="I306" s="77"/>
      <c r="J306" s="77"/>
      <c r="K306" s="1"/>
      <c r="L306" s="1"/>
      <c r="M306" s="1"/>
      <c r="N306" s="77"/>
      <c r="O306" s="1"/>
      <c r="P306" s="1"/>
      <c r="Q306" s="1"/>
      <c r="R306" s="83"/>
      <c r="S306" s="1"/>
      <c r="T306" s="1"/>
      <c r="U306" s="1"/>
      <c r="V306" s="1"/>
      <c r="W306" s="1"/>
      <c r="X306" s="1"/>
      <c r="Y306" s="1"/>
      <c r="Z306" s="1"/>
      <c r="AA306" s="1"/>
      <c r="AB306" s="1"/>
      <c r="AC306" s="1"/>
      <c r="AD306" s="1"/>
      <c r="AE306" s="1"/>
      <c r="AF306" s="1"/>
      <c r="AG306" s="1"/>
      <c r="AH306" s="1"/>
      <c r="AI306" s="1"/>
    </row>
    <row r="307" spans="3:35">
      <c r="C307" s="1"/>
      <c r="D307" s="1"/>
      <c r="E307" s="1"/>
      <c r="F307" s="95"/>
      <c r="G307" s="95"/>
      <c r="H307" s="95"/>
      <c r="I307" s="77"/>
      <c r="J307" s="77"/>
      <c r="K307" s="1"/>
      <c r="L307" s="1"/>
      <c r="M307" s="1"/>
      <c r="N307" s="77"/>
      <c r="O307" s="1"/>
      <c r="P307" s="1"/>
      <c r="Q307" s="1"/>
      <c r="R307" s="83"/>
      <c r="S307" s="1"/>
      <c r="T307" s="1"/>
      <c r="U307" s="1"/>
      <c r="V307" s="1"/>
      <c r="W307" s="1"/>
      <c r="X307" s="1"/>
      <c r="Y307" s="1"/>
      <c r="Z307" s="1"/>
      <c r="AA307" s="1"/>
      <c r="AB307" s="1"/>
      <c r="AC307" s="1"/>
      <c r="AD307" s="1"/>
      <c r="AE307" s="1"/>
      <c r="AF307" s="1"/>
      <c r="AG307" s="1"/>
      <c r="AH307" s="1"/>
      <c r="AI307" s="1"/>
    </row>
    <row r="308" spans="3:35">
      <c r="C308" s="1"/>
      <c r="D308" s="1"/>
      <c r="E308" s="1"/>
      <c r="F308" s="95"/>
      <c r="G308" s="95"/>
      <c r="H308" s="95"/>
      <c r="I308" s="77"/>
      <c r="J308" s="77"/>
      <c r="K308" s="1"/>
      <c r="L308" s="1"/>
      <c r="M308" s="1"/>
      <c r="N308" s="77"/>
      <c r="O308" s="1"/>
      <c r="P308" s="1"/>
      <c r="Q308" s="1"/>
      <c r="R308" s="83"/>
      <c r="S308" s="1"/>
      <c r="T308" s="1"/>
      <c r="U308" s="1"/>
      <c r="V308" s="1"/>
      <c r="W308" s="1"/>
      <c r="X308" s="1"/>
      <c r="Y308" s="1"/>
      <c r="Z308" s="1"/>
      <c r="AA308" s="1"/>
      <c r="AB308" s="1"/>
      <c r="AC308" s="1"/>
      <c r="AD308" s="1"/>
      <c r="AE308" s="1"/>
      <c r="AF308" s="1"/>
      <c r="AG308" s="1"/>
      <c r="AH308" s="1"/>
      <c r="AI308" s="1"/>
    </row>
    <row r="309" spans="3:35">
      <c r="C309" s="1"/>
      <c r="D309" s="1"/>
      <c r="E309" s="1"/>
      <c r="F309" s="95"/>
      <c r="G309" s="95"/>
      <c r="H309" s="95"/>
      <c r="I309" s="77"/>
      <c r="J309" s="77"/>
      <c r="K309" s="1"/>
      <c r="L309" s="1"/>
      <c r="M309" s="1"/>
      <c r="N309" s="77"/>
      <c r="O309" s="1"/>
      <c r="P309" s="1"/>
      <c r="Q309" s="1"/>
      <c r="R309" s="83"/>
      <c r="S309" s="1"/>
      <c r="T309" s="1"/>
      <c r="U309" s="1"/>
      <c r="V309" s="1"/>
      <c r="W309" s="1"/>
      <c r="X309" s="1"/>
      <c r="Y309" s="1"/>
      <c r="Z309" s="1"/>
      <c r="AA309" s="1"/>
      <c r="AB309" s="1"/>
      <c r="AC309" s="1"/>
      <c r="AD309" s="1"/>
      <c r="AE309" s="1"/>
      <c r="AF309" s="1"/>
      <c r="AG309" s="1"/>
      <c r="AH309" s="1"/>
      <c r="AI309" s="1"/>
    </row>
    <row r="310" spans="3:35">
      <c r="C310" s="1"/>
      <c r="D310" s="1"/>
      <c r="E310" s="1"/>
      <c r="F310" s="95"/>
      <c r="G310" s="95"/>
      <c r="H310" s="95"/>
      <c r="I310" s="77"/>
      <c r="J310" s="77"/>
      <c r="K310" s="1"/>
      <c r="L310" s="1"/>
      <c r="M310" s="1"/>
      <c r="N310" s="77"/>
      <c r="O310" s="1"/>
      <c r="P310" s="1"/>
      <c r="Q310" s="1"/>
      <c r="R310" s="83"/>
      <c r="S310" s="1"/>
      <c r="T310" s="1"/>
      <c r="U310" s="1"/>
      <c r="V310" s="1"/>
      <c r="W310" s="1"/>
      <c r="X310" s="1"/>
      <c r="Y310" s="1"/>
      <c r="Z310" s="1"/>
      <c r="AA310" s="1"/>
      <c r="AB310" s="1"/>
      <c r="AC310" s="1"/>
      <c r="AD310" s="1"/>
      <c r="AE310" s="1"/>
      <c r="AF310" s="1"/>
      <c r="AG310" s="1"/>
      <c r="AH310" s="1"/>
      <c r="AI310" s="1"/>
    </row>
    <row r="311" spans="3:35">
      <c r="C311" s="1"/>
      <c r="D311" s="1"/>
      <c r="E311" s="1"/>
      <c r="F311" s="95"/>
      <c r="G311" s="95"/>
      <c r="H311" s="95"/>
      <c r="I311" s="77"/>
      <c r="J311" s="77"/>
      <c r="K311" s="1"/>
      <c r="L311" s="1"/>
      <c r="M311" s="1"/>
      <c r="N311" s="77"/>
      <c r="O311" s="1"/>
      <c r="P311" s="1"/>
      <c r="Q311" s="1"/>
      <c r="R311" s="83"/>
      <c r="S311" s="1"/>
      <c r="T311" s="1"/>
      <c r="U311" s="1"/>
      <c r="V311" s="1"/>
      <c r="W311" s="1"/>
      <c r="X311" s="1"/>
      <c r="Y311" s="1"/>
      <c r="Z311" s="1"/>
      <c r="AA311" s="1"/>
      <c r="AB311" s="1"/>
      <c r="AC311" s="1"/>
      <c r="AD311" s="1"/>
      <c r="AE311" s="1"/>
      <c r="AF311" s="1"/>
      <c r="AG311" s="1"/>
      <c r="AH311" s="1"/>
      <c r="AI311" s="1"/>
    </row>
    <row r="312" spans="3:35">
      <c r="C312" s="1"/>
      <c r="D312" s="1"/>
      <c r="E312" s="1"/>
      <c r="F312" s="95"/>
      <c r="G312" s="95"/>
      <c r="H312" s="95"/>
      <c r="I312" s="77"/>
      <c r="J312" s="77"/>
      <c r="K312" s="1"/>
      <c r="L312" s="1"/>
      <c r="M312" s="1"/>
      <c r="N312" s="77"/>
      <c r="O312" s="1"/>
      <c r="P312" s="1"/>
      <c r="Q312" s="1"/>
      <c r="R312" s="83"/>
      <c r="S312" s="1"/>
      <c r="T312" s="1"/>
      <c r="U312" s="1"/>
      <c r="V312" s="1"/>
      <c r="W312" s="1"/>
      <c r="X312" s="1"/>
      <c r="Y312" s="1"/>
      <c r="Z312" s="1"/>
      <c r="AA312" s="1"/>
      <c r="AB312" s="1"/>
      <c r="AC312" s="1"/>
      <c r="AD312" s="1"/>
      <c r="AE312" s="1"/>
      <c r="AF312" s="1"/>
      <c r="AG312" s="1"/>
      <c r="AH312" s="1"/>
      <c r="AI312" s="1"/>
    </row>
    <row r="313" spans="3:35">
      <c r="C313" s="1"/>
      <c r="D313" s="1"/>
      <c r="E313" s="1"/>
      <c r="F313" s="95"/>
      <c r="G313" s="95"/>
      <c r="H313" s="95"/>
      <c r="I313" s="77"/>
      <c r="J313" s="77"/>
      <c r="K313" s="1"/>
      <c r="L313" s="1"/>
      <c r="M313" s="1"/>
      <c r="N313" s="77"/>
      <c r="O313" s="1"/>
      <c r="P313" s="1"/>
      <c r="Q313" s="1"/>
      <c r="R313" s="83"/>
      <c r="S313" s="1"/>
      <c r="T313" s="1"/>
      <c r="U313" s="1"/>
      <c r="V313" s="1"/>
      <c r="W313" s="1"/>
      <c r="X313" s="1"/>
      <c r="Y313" s="1"/>
      <c r="Z313" s="1"/>
      <c r="AA313" s="1"/>
      <c r="AB313" s="1"/>
      <c r="AC313" s="1"/>
      <c r="AD313" s="1"/>
      <c r="AE313" s="1"/>
      <c r="AF313" s="1"/>
      <c r="AG313" s="1"/>
      <c r="AH313" s="1"/>
      <c r="AI313" s="1"/>
    </row>
    <row r="314" spans="3:35">
      <c r="C314" s="1"/>
      <c r="D314" s="1"/>
      <c r="E314" s="1"/>
      <c r="F314" s="95"/>
      <c r="G314" s="95"/>
      <c r="H314" s="95"/>
      <c r="I314" s="77"/>
      <c r="J314" s="77"/>
      <c r="K314" s="1"/>
      <c r="L314" s="1"/>
      <c r="M314" s="1"/>
      <c r="N314" s="77"/>
      <c r="O314" s="1"/>
      <c r="P314" s="1"/>
      <c r="Q314" s="1"/>
      <c r="R314" s="83"/>
      <c r="S314" s="1"/>
      <c r="T314" s="1"/>
      <c r="U314" s="1"/>
      <c r="V314" s="1"/>
      <c r="W314" s="1"/>
      <c r="X314" s="1"/>
      <c r="Y314" s="1"/>
      <c r="Z314" s="1"/>
      <c r="AA314" s="1"/>
      <c r="AB314" s="1"/>
      <c r="AC314" s="1"/>
      <c r="AD314" s="1"/>
      <c r="AE314" s="1"/>
      <c r="AF314" s="1"/>
      <c r="AG314" s="1"/>
      <c r="AH314" s="1"/>
      <c r="AI314" s="1"/>
    </row>
    <row r="315" spans="3:35">
      <c r="C315" s="1"/>
      <c r="D315" s="1"/>
      <c r="E315" s="1"/>
      <c r="F315" s="95"/>
      <c r="G315" s="95"/>
      <c r="H315" s="95"/>
      <c r="I315" s="77"/>
      <c r="J315" s="77"/>
      <c r="K315" s="1"/>
      <c r="L315" s="1"/>
      <c r="M315" s="1"/>
      <c r="N315" s="77"/>
      <c r="O315" s="1"/>
      <c r="P315" s="1"/>
      <c r="Q315" s="1"/>
      <c r="R315" s="83"/>
      <c r="S315" s="1"/>
      <c r="T315" s="1"/>
      <c r="U315" s="1"/>
      <c r="V315" s="1"/>
      <c r="W315" s="1"/>
      <c r="X315" s="1"/>
      <c r="Y315" s="1"/>
      <c r="Z315" s="1"/>
      <c r="AA315" s="1"/>
      <c r="AB315" s="1"/>
      <c r="AC315" s="1"/>
      <c r="AD315" s="1"/>
      <c r="AE315" s="1"/>
      <c r="AF315" s="1"/>
      <c r="AG315" s="1"/>
      <c r="AH315" s="1"/>
      <c r="AI315" s="1"/>
    </row>
    <row r="316" spans="3:35">
      <c r="C316" s="1"/>
      <c r="D316" s="1"/>
      <c r="E316" s="1"/>
      <c r="F316" s="95"/>
      <c r="G316" s="95"/>
      <c r="H316" s="95"/>
      <c r="I316" s="77"/>
      <c r="J316" s="77"/>
      <c r="K316" s="1"/>
      <c r="L316" s="1"/>
      <c r="M316" s="1"/>
      <c r="N316" s="77"/>
      <c r="O316" s="1"/>
      <c r="P316" s="1"/>
      <c r="Q316" s="1"/>
      <c r="R316" s="83"/>
      <c r="S316" s="1"/>
      <c r="T316" s="1"/>
      <c r="U316" s="1"/>
      <c r="V316" s="1"/>
      <c r="W316" s="1"/>
      <c r="X316" s="1"/>
      <c r="Y316" s="1"/>
      <c r="Z316" s="1"/>
      <c r="AA316" s="1"/>
      <c r="AB316" s="1"/>
      <c r="AC316" s="1"/>
      <c r="AD316" s="1"/>
      <c r="AE316" s="1"/>
      <c r="AF316" s="1"/>
      <c r="AG316" s="1"/>
      <c r="AH316" s="1"/>
      <c r="AI316" s="1"/>
    </row>
    <row r="317" spans="3:35">
      <c r="C317" s="1"/>
      <c r="D317" s="1"/>
      <c r="E317" s="1"/>
      <c r="F317" s="95"/>
      <c r="G317" s="95"/>
      <c r="H317" s="95"/>
      <c r="I317" s="77"/>
      <c r="J317" s="77"/>
      <c r="K317" s="1"/>
      <c r="L317" s="1"/>
      <c r="M317" s="1"/>
      <c r="N317" s="77"/>
      <c r="O317" s="1"/>
      <c r="P317" s="1"/>
      <c r="Q317" s="1"/>
      <c r="R317" s="83"/>
      <c r="S317" s="1"/>
      <c r="T317" s="1"/>
      <c r="U317" s="1"/>
      <c r="V317" s="1"/>
      <c r="W317" s="1"/>
      <c r="X317" s="1"/>
      <c r="Y317" s="1"/>
      <c r="Z317" s="1"/>
      <c r="AA317" s="1"/>
      <c r="AB317" s="1"/>
      <c r="AC317" s="1"/>
      <c r="AD317" s="1"/>
      <c r="AE317" s="1"/>
      <c r="AF317" s="1"/>
      <c r="AG317" s="1"/>
      <c r="AH317" s="1"/>
      <c r="AI317" s="1"/>
    </row>
    <row r="318" spans="3:35">
      <c r="C318" s="1"/>
      <c r="D318" s="1"/>
      <c r="E318" s="1"/>
      <c r="F318" s="95"/>
      <c r="G318" s="95"/>
      <c r="H318" s="95"/>
      <c r="I318" s="77"/>
      <c r="J318" s="77"/>
      <c r="K318" s="1"/>
      <c r="L318" s="1"/>
      <c r="M318" s="1"/>
      <c r="N318" s="77"/>
      <c r="O318" s="1"/>
      <c r="P318" s="1"/>
      <c r="Q318" s="1"/>
      <c r="R318" s="83"/>
      <c r="S318" s="1"/>
      <c r="T318" s="1"/>
      <c r="U318" s="1"/>
      <c r="V318" s="1"/>
      <c r="W318" s="1"/>
      <c r="X318" s="1"/>
      <c r="Y318" s="1"/>
      <c r="Z318" s="1"/>
      <c r="AA318" s="1"/>
      <c r="AB318" s="1"/>
      <c r="AC318" s="1"/>
      <c r="AD318" s="1"/>
      <c r="AE318" s="1"/>
      <c r="AF318" s="1"/>
      <c r="AG318" s="1"/>
      <c r="AH318" s="1"/>
      <c r="AI318" s="1"/>
    </row>
    <row r="319" spans="3:35">
      <c r="C319" s="1"/>
      <c r="D319" s="1"/>
      <c r="E319" s="1"/>
      <c r="F319" s="95"/>
      <c r="G319" s="95"/>
      <c r="H319" s="95"/>
      <c r="I319" s="77"/>
      <c r="J319" s="77"/>
      <c r="K319" s="1"/>
      <c r="L319" s="1"/>
      <c r="M319" s="1"/>
      <c r="N319" s="77"/>
      <c r="O319" s="1"/>
      <c r="P319" s="1"/>
      <c r="Q319" s="1"/>
      <c r="R319" s="83"/>
      <c r="S319" s="1"/>
      <c r="T319" s="1"/>
      <c r="U319" s="1"/>
      <c r="V319" s="1"/>
      <c r="W319" s="1"/>
      <c r="X319" s="1"/>
      <c r="Y319" s="1"/>
      <c r="Z319" s="1"/>
      <c r="AA319" s="1"/>
      <c r="AB319" s="1"/>
      <c r="AC319" s="1"/>
      <c r="AD319" s="1"/>
      <c r="AE319" s="1"/>
      <c r="AF319" s="1"/>
      <c r="AG319" s="1"/>
      <c r="AH319" s="1"/>
      <c r="AI319" s="1"/>
    </row>
    <row r="320" spans="3:35">
      <c r="C320" s="1"/>
      <c r="D320" s="1"/>
      <c r="E320" s="1"/>
      <c r="F320" s="95"/>
      <c r="G320" s="95"/>
      <c r="H320" s="95"/>
      <c r="I320" s="77"/>
      <c r="J320" s="77"/>
      <c r="K320" s="1"/>
      <c r="L320" s="1"/>
      <c r="M320" s="1"/>
      <c r="N320" s="77"/>
      <c r="O320" s="1"/>
      <c r="P320" s="1"/>
      <c r="Q320" s="1"/>
      <c r="R320" s="83"/>
      <c r="S320" s="1"/>
      <c r="T320" s="1"/>
      <c r="U320" s="1"/>
      <c r="V320" s="1"/>
      <c r="W320" s="1"/>
      <c r="X320" s="1"/>
      <c r="Y320" s="1"/>
      <c r="Z320" s="1"/>
      <c r="AA320" s="1"/>
      <c r="AB320" s="1"/>
      <c r="AC320" s="1"/>
      <c r="AD320" s="1"/>
      <c r="AE320" s="1"/>
      <c r="AF320" s="1"/>
      <c r="AG320" s="1"/>
      <c r="AH320" s="1"/>
      <c r="AI320" s="1"/>
    </row>
    <row r="321" spans="3:35">
      <c r="C321" s="1"/>
      <c r="D321" s="1"/>
      <c r="E321" s="1"/>
      <c r="F321" s="95"/>
      <c r="G321" s="95"/>
      <c r="H321" s="95"/>
      <c r="I321" s="77"/>
      <c r="J321" s="77"/>
      <c r="K321" s="1"/>
      <c r="L321" s="1"/>
      <c r="M321" s="1"/>
      <c r="N321" s="77"/>
      <c r="O321" s="1"/>
      <c r="P321" s="1"/>
      <c r="Q321" s="1"/>
      <c r="R321" s="83"/>
      <c r="S321" s="1"/>
      <c r="T321" s="1"/>
      <c r="U321" s="1"/>
      <c r="V321" s="1"/>
      <c r="W321" s="1"/>
      <c r="X321" s="1"/>
      <c r="Y321" s="1"/>
      <c r="Z321" s="1"/>
      <c r="AA321" s="1"/>
      <c r="AB321" s="1"/>
      <c r="AC321" s="1"/>
      <c r="AD321" s="1"/>
      <c r="AE321" s="1"/>
      <c r="AF321" s="1"/>
      <c r="AG321" s="1"/>
      <c r="AH321" s="1"/>
      <c r="AI321" s="1"/>
    </row>
    <row r="322" spans="3:35">
      <c r="C322" s="1"/>
      <c r="D322" s="1"/>
      <c r="E322" s="1"/>
      <c r="F322" s="95"/>
      <c r="G322" s="95"/>
      <c r="H322" s="95"/>
      <c r="I322" s="77"/>
      <c r="J322" s="77"/>
      <c r="K322" s="1"/>
      <c r="L322" s="1"/>
      <c r="M322" s="1"/>
      <c r="N322" s="77"/>
      <c r="O322" s="1"/>
      <c r="P322" s="1"/>
      <c r="Q322" s="1"/>
      <c r="R322" s="83"/>
      <c r="S322" s="1"/>
      <c r="T322" s="1"/>
      <c r="U322" s="1"/>
      <c r="V322" s="1"/>
      <c r="W322" s="1"/>
      <c r="X322" s="1"/>
      <c r="Y322" s="1"/>
      <c r="Z322" s="1"/>
      <c r="AA322" s="1"/>
      <c r="AB322" s="1"/>
      <c r="AC322" s="1"/>
      <c r="AD322" s="1"/>
      <c r="AE322" s="1"/>
      <c r="AF322" s="1"/>
      <c r="AG322" s="1"/>
      <c r="AH322" s="1"/>
      <c r="AI322" s="1"/>
    </row>
    <row r="323" spans="3:35">
      <c r="C323" s="1"/>
      <c r="D323" s="1"/>
      <c r="E323" s="1"/>
      <c r="F323" s="95"/>
      <c r="G323" s="95"/>
      <c r="H323" s="95"/>
      <c r="I323" s="77"/>
      <c r="J323" s="77"/>
      <c r="K323" s="1"/>
      <c r="L323" s="1"/>
      <c r="M323" s="1"/>
      <c r="N323" s="77"/>
      <c r="O323" s="1"/>
      <c r="P323" s="1"/>
      <c r="Q323" s="1"/>
      <c r="R323" s="83"/>
      <c r="S323" s="1"/>
      <c r="T323" s="1"/>
      <c r="U323" s="1"/>
      <c r="V323" s="1"/>
      <c r="W323" s="1"/>
      <c r="X323" s="1"/>
      <c r="Y323" s="1"/>
      <c r="Z323" s="1"/>
      <c r="AA323" s="1"/>
      <c r="AB323" s="1"/>
      <c r="AC323" s="1"/>
      <c r="AD323" s="1"/>
      <c r="AE323" s="1"/>
      <c r="AF323" s="1"/>
      <c r="AG323" s="1"/>
      <c r="AH323" s="1"/>
      <c r="AI323" s="1"/>
    </row>
    <row r="324" spans="3:35">
      <c r="C324" s="1"/>
      <c r="D324" s="1"/>
      <c r="E324" s="1"/>
      <c r="F324" s="95"/>
      <c r="G324" s="95"/>
      <c r="H324" s="95"/>
      <c r="I324" s="77"/>
      <c r="J324" s="77"/>
      <c r="K324" s="1"/>
      <c r="L324" s="1"/>
      <c r="M324" s="1"/>
      <c r="N324" s="77"/>
      <c r="O324" s="1"/>
      <c r="P324" s="1"/>
      <c r="Q324" s="1"/>
      <c r="R324" s="83"/>
      <c r="S324" s="1"/>
      <c r="T324" s="1"/>
      <c r="U324" s="1"/>
      <c r="V324" s="1"/>
      <c r="W324" s="1"/>
      <c r="X324" s="1"/>
      <c r="Y324" s="1"/>
      <c r="Z324" s="1"/>
      <c r="AA324" s="1"/>
      <c r="AB324" s="1"/>
      <c r="AC324" s="1"/>
      <c r="AD324" s="1"/>
      <c r="AE324" s="1"/>
      <c r="AF324" s="1"/>
      <c r="AG324" s="1"/>
      <c r="AH324" s="1"/>
      <c r="AI324" s="1"/>
    </row>
    <row r="325" spans="3:35">
      <c r="C325" s="1"/>
      <c r="D325" s="1"/>
      <c r="E325" s="1"/>
      <c r="F325" s="95"/>
      <c r="G325" s="95"/>
      <c r="H325" s="95"/>
      <c r="I325" s="77"/>
      <c r="J325" s="77"/>
      <c r="K325" s="1"/>
      <c r="L325" s="1"/>
      <c r="M325" s="1"/>
      <c r="N325" s="77"/>
      <c r="O325" s="1"/>
      <c r="P325" s="1"/>
      <c r="Q325" s="1"/>
      <c r="R325" s="83"/>
      <c r="S325" s="1"/>
      <c r="T325" s="1"/>
      <c r="U325" s="1"/>
      <c r="V325" s="1"/>
      <c r="W325" s="1"/>
      <c r="X325" s="1"/>
      <c r="Y325" s="1"/>
      <c r="Z325" s="1"/>
      <c r="AA325" s="1"/>
      <c r="AB325" s="1"/>
      <c r="AC325" s="1"/>
      <c r="AD325" s="1"/>
      <c r="AE325" s="1"/>
      <c r="AF325" s="1"/>
      <c r="AG325" s="1"/>
      <c r="AH325" s="1"/>
      <c r="AI325" s="1"/>
    </row>
    <row r="326" spans="3:35">
      <c r="C326" s="1"/>
      <c r="D326" s="1"/>
      <c r="E326" s="1"/>
      <c r="F326" s="95"/>
      <c r="G326" s="95"/>
      <c r="H326" s="95"/>
      <c r="I326" s="77"/>
      <c r="J326" s="77"/>
      <c r="K326" s="1"/>
      <c r="L326" s="1"/>
      <c r="M326" s="1"/>
      <c r="N326" s="77"/>
      <c r="O326" s="1"/>
      <c r="P326" s="1"/>
      <c r="Q326" s="1"/>
      <c r="R326" s="83"/>
      <c r="S326" s="1"/>
      <c r="T326" s="1"/>
      <c r="U326" s="1"/>
      <c r="V326" s="1"/>
      <c r="W326" s="1"/>
      <c r="X326" s="1"/>
      <c r="Y326" s="1"/>
      <c r="Z326" s="1"/>
      <c r="AA326" s="1"/>
      <c r="AB326" s="1"/>
      <c r="AC326" s="1"/>
      <c r="AD326" s="1"/>
      <c r="AE326" s="1"/>
      <c r="AF326" s="1"/>
      <c r="AG326" s="1"/>
      <c r="AH326" s="1"/>
      <c r="AI326" s="1"/>
    </row>
    <row r="327" spans="3:35">
      <c r="C327" s="1"/>
      <c r="D327" s="1"/>
      <c r="E327" s="1"/>
      <c r="F327" s="95"/>
      <c r="G327" s="95"/>
      <c r="H327" s="95"/>
      <c r="I327" s="77"/>
      <c r="J327" s="77"/>
      <c r="K327" s="1"/>
      <c r="L327" s="1"/>
      <c r="M327" s="1"/>
      <c r="N327" s="77"/>
      <c r="O327" s="1"/>
      <c r="P327" s="1"/>
      <c r="Q327" s="1"/>
      <c r="R327" s="83"/>
      <c r="S327" s="1"/>
      <c r="T327" s="1"/>
      <c r="U327" s="1"/>
      <c r="V327" s="1"/>
      <c r="W327" s="1"/>
      <c r="X327" s="1"/>
      <c r="Y327" s="1"/>
      <c r="Z327" s="1"/>
      <c r="AA327" s="1"/>
      <c r="AB327" s="1"/>
      <c r="AC327" s="1"/>
      <c r="AD327" s="1"/>
      <c r="AE327" s="1"/>
      <c r="AF327" s="1"/>
      <c r="AG327" s="1"/>
      <c r="AH327" s="1"/>
      <c r="AI327" s="1"/>
    </row>
    <row r="328" spans="3:35">
      <c r="C328" s="1"/>
      <c r="D328" s="1"/>
      <c r="E328" s="1"/>
      <c r="F328" s="95"/>
      <c r="G328" s="95"/>
      <c r="H328" s="95"/>
      <c r="I328" s="77"/>
      <c r="J328" s="77"/>
      <c r="K328" s="1"/>
      <c r="L328" s="1"/>
      <c r="M328" s="1"/>
      <c r="N328" s="77"/>
      <c r="O328" s="1"/>
      <c r="P328" s="1"/>
      <c r="Q328" s="1"/>
      <c r="R328" s="83"/>
      <c r="S328" s="1"/>
      <c r="T328" s="1"/>
      <c r="U328" s="1"/>
      <c r="V328" s="1"/>
      <c r="W328" s="1"/>
      <c r="X328" s="1"/>
      <c r="Y328" s="1"/>
      <c r="Z328" s="1"/>
      <c r="AA328" s="1"/>
      <c r="AB328" s="1"/>
      <c r="AC328" s="1"/>
      <c r="AD328" s="1"/>
      <c r="AE328" s="1"/>
      <c r="AF328" s="1"/>
      <c r="AG328" s="1"/>
      <c r="AH328" s="1"/>
      <c r="AI328" s="1"/>
    </row>
    <row r="329" spans="3:35">
      <c r="C329" s="1"/>
      <c r="D329" s="1"/>
      <c r="E329" s="1"/>
      <c r="F329" s="95"/>
      <c r="G329" s="95"/>
      <c r="H329" s="95"/>
      <c r="I329" s="77"/>
      <c r="J329" s="77"/>
      <c r="K329" s="1"/>
      <c r="L329" s="1"/>
      <c r="M329" s="1"/>
      <c r="N329" s="77"/>
      <c r="O329" s="1"/>
      <c r="P329" s="1"/>
      <c r="Q329" s="1"/>
      <c r="R329" s="83"/>
      <c r="S329" s="1"/>
      <c r="T329" s="1"/>
      <c r="U329" s="1"/>
      <c r="V329" s="1"/>
      <c r="W329" s="1"/>
      <c r="X329" s="1"/>
      <c r="Y329" s="1"/>
      <c r="Z329" s="1"/>
      <c r="AA329" s="1"/>
      <c r="AB329" s="1"/>
      <c r="AC329" s="1"/>
      <c r="AD329" s="1"/>
      <c r="AE329" s="1"/>
      <c r="AF329" s="1"/>
      <c r="AG329" s="1"/>
      <c r="AH329" s="1"/>
      <c r="AI329" s="1"/>
    </row>
    <row r="330" spans="3:35">
      <c r="C330" s="1"/>
      <c r="D330" s="1"/>
      <c r="E330" s="1"/>
      <c r="F330" s="95"/>
      <c r="G330" s="95"/>
      <c r="H330" s="95"/>
      <c r="I330" s="77"/>
      <c r="J330" s="77"/>
      <c r="K330" s="1"/>
      <c r="L330" s="1"/>
      <c r="M330" s="1"/>
      <c r="N330" s="77"/>
      <c r="O330" s="1"/>
      <c r="P330" s="1"/>
      <c r="Q330" s="1"/>
      <c r="R330" s="83"/>
      <c r="S330" s="1"/>
      <c r="T330" s="1"/>
      <c r="U330" s="1"/>
      <c r="V330" s="1"/>
      <c r="W330" s="1"/>
      <c r="X330" s="1"/>
      <c r="Y330" s="1"/>
      <c r="Z330" s="1"/>
      <c r="AA330" s="1"/>
      <c r="AB330" s="1"/>
      <c r="AC330" s="1"/>
      <c r="AD330" s="1"/>
      <c r="AE330" s="1"/>
      <c r="AF330" s="1"/>
      <c r="AG330" s="1"/>
      <c r="AH330" s="1"/>
      <c r="AI330" s="1"/>
    </row>
    <row r="331" spans="3:35">
      <c r="C331" s="1"/>
      <c r="D331" s="1"/>
      <c r="E331" s="1"/>
      <c r="F331" s="95"/>
      <c r="G331" s="95"/>
      <c r="H331" s="95"/>
      <c r="I331" s="77"/>
      <c r="J331" s="77"/>
      <c r="K331" s="1"/>
      <c r="L331" s="1"/>
      <c r="M331" s="1"/>
      <c r="N331" s="77"/>
      <c r="O331" s="1"/>
      <c r="P331" s="1"/>
      <c r="Q331" s="1"/>
      <c r="R331" s="83"/>
      <c r="S331" s="1"/>
      <c r="T331" s="1"/>
      <c r="U331" s="1"/>
      <c r="V331" s="1"/>
      <c r="W331" s="1"/>
      <c r="X331" s="1"/>
      <c r="Y331" s="1"/>
      <c r="Z331" s="1"/>
      <c r="AA331" s="1"/>
      <c r="AB331" s="1"/>
      <c r="AC331" s="1"/>
      <c r="AD331" s="1"/>
      <c r="AE331" s="1"/>
      <c r="AF331" s="1"/>
      <c r="AG331" s="1"/>
      <c r="AH331" s="1"/>
      <c r="AI331" s="1"/>
    </row>
    <row r="332" spans="3:35">
      <c r="C332" s="1"/>
      <c r="D332" s="1"/>
      <c r="E332" s="1"/>
      <c r="F332" s="95"/>
      <c r="G332" s="95"/>
      <c r="H332" s="95"/>
      <c r="I332" s="77"/>
      <c r="J332" s="77"/>
      <c r="K332" s="1"/>
      <c r="L332" s="1"/>
      <c r="M332" s="1"/>
      <c r="N332" s="77"/>
      <c r="O332" s="1"/>
      <c r="P332" s="1"/>
      <c r="Q332" s="1"/>
      <c r="R332" s="83"/>
      <c r="S332" s="1"/>
      <c r="T332" s="1"/>
      <c r="U332" s="1"/>
      <c r="V332" s="1"/>
      <c r="W332" s="1"/>
      <c r="X332" s="1"/>
      <c r="Y332" s="1"/>
      <c r="Z332" s="1"/>
      <c r="AA332" s="1"/>
      <c r="AB332" s="1"/>
      <c r="AC332" s="1"/>
      <c r="AD332" s="1"/>
      <c r="AE332" s="1"/>
      <c r="AF332" s="1"/>
      <c r="AG332" s="1"/>
      <c r="AH332" s="1"/>
      <c r="AI332" s="1"/>
    </row>
    <row r="333" spans="3:35">
      <c r="C333" s="1"/>
      <c r="D333" s="1"/>
      <c r="E333" s="1"/>
      <c r="F333" s="95"/>
      <c r="G333" s="95"/>
      <c r="H333" s="95"/>
      <c r="I333" s="77"/>
      <c r="J333" s="77"/>
      <c r="K333" s="1"/>
      <c r="L333" s="1"/>
      <c r="M333" s="1"/>
      <c r="N333" s="77"/>
      <c r="O333" s="1"/>
      <c r="P333" s="1"/>
      <c r="Q333" s="1"/>
      <c r="R333" s="83"/>
      <c r="S333" s="1"/>
      <c r="T333" s="1"/>
      <c r="U333" s="1"/>
      <c r="V333" s="1"/>
      <c r="W333" s="1"/>
      <c r="X333" s="1"/>
      <c r="Y333" s="1"/>
      <c r="Z333" s="1"/>
      <c r="AA333" s="1"/>
      <c r="AB333" s="1"/>
      <c r="AC333" s="1"/>
      <c r="AD333" s="1"/>
      <c r="AE333" s="1"/>
      <c r="AF333" s="1"/>
      <c r="AG333" s="1"/>
      <c r="AH333" s="1"/>
      <c r="AI333" s="1"/>
    </row>
    <row r="334" spans="3:35">
      <c r="C334" s="1"/>
      <c r="D334" s="1"/>
      <c r="E334" s="1"/>
      <c r="F334" s="95"/>
      <c r="G334" s="95"/>
      <c r="H334" s="95"/>
      <c r="I334" s="77"/>
      <c r="J334" s="77"/>
      <c r="K334" s="1"/>
      <c r="L334" s="1"/>
      <c r="M334" s="1"/>
      <c r="N334" s="77"/>
      <c r="O334" s="1"/>
      <c r="P334" s="1"/>
      <c r="Q334" s="1"/>
      <c r="R334" s="83"/>
      <c r="S334" s="1"/>
      <c r="T334" s="1"/>
      <c r="U334" s="1"/>
      <c r="V334" s="1"/>
      <c r="W334" s="1"/>
      <c r="X334" s="1"/>
      <c r="Y334" s="1"/>
      <c r="Z334" s="1"/>
      <c r="AA334" s="1"/>
      <c r="AB334" s="1"/>
      <c r="AC334" s="1"/>
      <c r="AD334" s="1"/>
      <c r="AE334" s="1"/>
      <c r="AF334" s="1"/>
      <c r="AG334" s="1"/>
      <c r="AH334" s="1"/>
      <c r="AI334" s="1"/>
    </row>
    <row r="335" spans="3:35">
      <c r="C335" s="1"/>
      <c r="D335" s="1"/>
      <c r="E335" s="1"/>
      <c r="F335" s="95"/>
      <c r="G335" s="95"/>
      <c r="H335" s="95"/>
      <c r="I335" s="77"/>
      <c r="J335" s="77"/>
      <c r="K335" s="1"/>
      <c r="L335" s="1"/>
      <c r="M335" s="1"/>
      <c r="N335" s="77"/>
      <c r="O335" s="1"/>
      <c r="P335" s="1"/>
      <c r="Q335" s="1"/>
      <c r="R335" s="83"/>
      <c r="S335" s="1"/>
      <c r="T335" s="1"/>
      <c r="U335" s="1"/>
      <c r="V335" s="1"/>
      <c r="W335" s="1"/>
      <c r="X335" s="1"/>
      <c r="Y335" s="1"/>
      <c r="Z335" s="1"/>
      <c r="AA335" s="1"/>
      <c r="AB335" s="1"/>
      <c r="AC335" s="1"/>
      <c r="AD335" s="1"/>
      <c r="AE335" s="1"/>
      <c r="AF335" s="1"/>
      <c r="AG335" s="1"/>
      <c r="AH335" s="1"/>
      <c r="AI335" s="1"/>
    </row>
    <row r="336" spans="3:35">
      <c r="C336" s="1"/>
      <c r="D336" s="1"/>
      <c r="E336" s="1"/>
      <c r="F336" s="95"/>
      <c r="G336" s="95"/>
      <c r="H336" s="95"/>
      <c r="I336" s="77"/>
      <c r="J336" s="77"/>
      <c r="K336" s="1"/>
      <c r="L336" s="1"/>
      <c r="M336" s="1"/>
      <c r="N336" s="77"/>
      <c r="O336" s="1"/>
      <c r="P336" s="1"/>
      <c r="Q336" s="1"/>
      <c r="R336" s="83"/>
      <c r="S336" s="1"/>
      <c r="T336" s="1"/>
      <c r="U336" s="1"/>
      <c r="V336" s="1"/>
      <c r="W336" s="1"/>
      <c r="X336" s="1"/>
      <c r="Y336" s="1"/>
      <c r="Z336" s="1"/>
      <c r="AA336" s="1"/>
      <c r="AB336" s="1"/>
      <c r="AC336" s="1"/>
      <c r="AD336" s="1"/>
      <c r="AE336" s="1"/>
      <c r="AF336" s="1"/>
      <c r="AG336" s="1"/>
      <c r="AH336" s="1"/>
      <c r="AI336" s="1"/>
    </row>
    <row r="337" spans="3:35">
      <c r="C337" s="1"/>
      <c r="D337" s="1"/>
      <c r="E337" s="1"/>
      <c r="F337" s="95"/>
      <c r="G337" s="95"/>
      <c r="H337" s="95"/>
      <c r="I337" s="77"/>
      <c r="J337" s="77"/>
      <c r="K337" s="1"/>
      <c r="L337" s="1"/>
      <c r="M337" s="1"/>
      <c r="N337" s="77"/>
      <c r="O337" s="1"/>
      <c r="P337" s="1"/>
      <c r="Q337" s="1"/>
      <c r="R337" s="83"/>
      <c r="S337" s="1"/>
      <c r="T337" s="1"/>
      <c r="U337" s="1"/>
      <c r="V337" s="1"/>
      <c r="W337" s="1"/>
      <c r="X337" s="1"/>
      <c r="Y337" s="1"/>
      <c r="Z337" s="1"/>
      <c r="AA337" s="1"/>
      <c r="AB337" s="1"/>
      <c r="AC337" s="1"/>
      <c r="AD337" s="1"/>
      <c r="AE337" s="1"/>
      <c r="AF337" s="1"/>
      <c r="AG337" s="1"/>
      <c r="AH337" s="1"/>
      <c r="AI337" s="1"/>
    </row>
    <row r="338" spans="3:35">
      <c r="C338" s="1"/>
      <c r="D338" s="1"/>
      <c r="E338" s="1"/>
      <c r="F338" s="95"/>
      <c r="G338" s="95"/>
      <c r="H338" s="95"/>
      <c r="I338" s="77"/>
      <c r="J338" s="77"/>
      <c r="K338" s="1"/>
      <c r="L338" s="1"/>
      <c r="M338" s="1"/>
      <c r="N338" s="77"/>
      <c r="O338" s="1"/>
      <c r="P338" s="1"/>
      <c r="Q338" s="1"/>
      <c r="R338" s="83"/>
      <c r="S338" s="1"/>
      <c r="T338" s="1"/>
      <c r="U338" s="1"/>
      <c r="V338" s="1"/>
      <c r="W338" s="1"/>
      <c r="X338" s="1"/>
      <c r="Y338" s="1"/>
      <c r="Z338" s="1"/>
      <c r="AA338" s="1"/>
      <c r="AB338" s="1"/>
      <c r="AC338" s="1"/>
      <c r="AD338" s="1"/>
      <c r="AE338" s="1"/>
      <c r="AF338" s="1"/>
      <c r="AG338" s="1"/>
      <c r="AH338" s="1"/>
      <c r="AI338" s="1"/>
    </row>
    <row r="339" spans="3:35">
      <c r="C339" s="1"/>
      <c r="D339" s="1"/>
      <c r="E339" s="1"/>
      <c r="F339" s="95"/>
      <c r="G339" s="95"/>
      <c r="H339" s="95"/>
      <c r="I339" s="77"/>
      <c r="J339" s="77"/>
      <c r="K339" s="1"/>
      <c r="L339" s="1"/>
      <c r="M339" s="1"/>
      <c r="N339" s="77"/>
      <c r="O339" s="1"/>
      <c r="P339" s="1"/>
      <c r="Q339" s="1"/>
      <c r="R339" s="83"/>
      <c r="S339" s="1"/>
      <c r="T339" s="1"/>
      <c r="U339" s="1"/>
      <c r="V339" s="1"/>
      <c r="W339" s="1"/>
      <c r="X339" s="1"/>
      <c r="Y339" s="1"/>
      <c r="Z339" s="1"/>
      <c r="AA339" s="1"/>
      <c r="AB339" s="1"/>
      <c r="AC339" s="1"/>
      <c r="AD339" s="1"/>
      <c r="AE339" s="1"/>
      <c r="AF339" s="1"/>
      <c r="AG339" s="1"/>
      <c r="AH339" s="1"/>
      <c r="AI339" s="1"/>
    </row>
    <row r="340" spans="3:35">
      <c r="C340" s="1"/>
      <c r="D340" s="1"/>
      <c r="E340" s="1"/>
      <c r="F340" s="95"/>
      <c r="G340" s="95"/>
      <c r="H340" s="95"/>
      <c r="I340" s="77"/>
      <c r="J340" s="77"/>
      <c r="K340" s="1"/>
      <c r="L340" s="1"/>
      <c r="M340" s="1"/>
      <c r="N340" s="77"/>
      <c r="O340" s="1"/>
      <c r="P340" s="1"/>
      <c r="Q340" s="1"/>
      <c r="R340" s="83"/>
      <c r="S340" s="1"/>
      <c r="T340" s="1"/>
      <c r="U340" s="1"/>
      <c r="V340" s="1"/>
      <c r="W340" s="1"/>
      <c r="X340" s="1"/>
      <c r="Y340" s="1"/>
      <c r="Z340" s="1"/>
      <c r="AA340" s="1"/>
      <c r="AB340" s="1"/>
      <c r="AC340" s="1"/>
      <c r="AD340" s="1"/>
      <c r="AE340" s="1"/>
      <c r="AF340" s="1"/>
      <c r="AG340" s="1"/>
      <c r="AH340" s="1"/>
      <c r="AI340" s="1"/>
    </row>
    <row r="341" spans="3:35">
      <c r="C341" s="1"/>
      <c r="D341" s="1"/>
      <c r="E341" s="1"/>
      <c r="F341" s="95"/>
      <c r="G341" s="95"/>
      <c r="H341" s="95"/>
      <c r="I341" s="77"/>
      <c r="J341" s="77"/>
      <c r="K341" s="1"/>
      <c r="L341" s="1"/>
      <c r="M341" s="1"/>
      <c r="N341" s="77"/>
      <c r="O341" s="1"/>
      <c r="P341" s="1"/>
      <c r="Q341" s="1"/>
      <c r="R341" s="83"/>
      <c r="S341" s="1"/>
      <c r="T341" s="1"/>
      <c r="U341" s="1"/>
      <c r="V341" s="1"/>
      <c r="W341" s="1"/>
      <c r="X341" s="1"/>
      <c r="Y341" s="1"/>
      <c r="Z341" s="1"/>
      <c r="AA341" s="1"/>
      <c r="AB341" s="1"/>
      <c r="AC341" s="1"/>
      <c r="AD341" s="1"/>
      <c r="AE341" s="1"/>
      <c r="AF341" s="1"/>
      <c r="AG341" s="1"/>
      <c r="AH341" s="1"/>
      <c r="AI341" s="1"/>
    </row>
    <row r="342" spans="3:35">
      <c r="C342" s="1"/>
      <c r="D342" s="1"/>
      <c r="E342" s="1"/>
      <c r="F342" s="95"/>
      <c r="G342" s="95"/>
      <c r="H342" s="95"/>
      <c r="I342" s="77"/>
      <c r="J342" s="77"/>
      <c r="K342" s="1"/>
      <c r="L342" s="1"/>
      <c r="M342" s="1"/>
      <c r="N342" s="77"/>
      <c r="O342" s="1"/>
      <c r="P342" s="1"/>
      <c r="Q342" s="1"/>
      <c r="R342" s="83"/>
      <c r="S342" s="1"/>
      <c r="T342" s="1"/>
      <c r="U342" s="1"/>
      <c r="V342" s="1"/>
      <c r="W342" s="1"/>
      <c r="X342" s="1"/>
      <c r="Y342" s="1"/>
      <c r="Z342" s="1"/>
      <c r="AA342" s="1"/>
      <c r="AB342" s="1"/>
      <c r="AC342" s="1"/>
      <c r="AD342" s="1"/>
      <c r="AE342" s="1"/>
      <c r="AF342" s="1"/>
      <c r="AG342" s="1"/>
      <c r="AH342" s="1"/>
      <c r="AI342" s="1"/>
    </row>
    <row r="343" spans="3:35">
      <c r="C343" s="1"/>
      <c r="D343" s="1"/>
      <c r="E343" s="1"/>
      <c r="F343" s="95"/>
      <c r="G343" s="95"/>
      <c r="H343" s="95"/>
      <c r="I343" s="77"/>
      <c r="J343" s="77"/>
      <c r="K343" s="1"/>
      <c r="L343" s="1"/>
      <c r="M343" s="1"/>
      <c r="N343" s="77"/>
      <c r="O343" s="1"/>
      <c r="P343" s="1"/>
      <c r="Q343" s="1"/>
      <c r="R343" s="83"/>
      <c r="S343" s="1"/>
      <c r="T343" s="1"/>
      <c r="U343" s="1"/>
      <c r="V343" s="1"/>
      <c r="W343" s="1"/>
      <c r="X343" s="1"/>
      <c r="Y343" s="1"/>
      <c r="Z343" s="1"/>
      <c r="AA343" s="1"/>
      <c r="AB343" s="1"/>
      <c r="AC343" s="1"/>
      <c r="AD343" s="1"/>
      <c r="AE343" s="1"/>
      <c r="AF343" s="1"/>
      <c r="AG343" s="1"/>
      <c r="AH343" s="1"/>
      <c r="AI343" s="1"/>
    </row>
    <row r="344" spans="3:35">
      <c r="C344" s="1"/>
      <c r="D344" s="1"/>
      <c r="E344" s="1"/>
      <c r="F344" s="95"/>
      <c r="G344" s="95"/>
      <c r="H344" s="95"/>
      <c r="I344" s="77"/>
      <c r="J344" s="77"/>
      <c r="K344" s="1"/>
      <c r="L344" s="1"/>
      <c r="M344" s="1"/>
      <c r="N344" s="77"/>
      <c r="O344" s="1"/>
      <c r="P344" s="1"/>
      <c r="Q344" s="1"/>
      <c r="R344" s="83"/>
      <c r="S344" s="1"/>
      <c r="T344" s="1"/>
      <c r="U344" s="1"/>
      <c r="V344" s="1"/>
      <c r="W344" s="1"/>
      <c r="X344" s="1"/>
      <c r="Y344" s="1"/>
      <c r="Z344" s="1"/>
      <c r="AA344" s="1"/>
      <c r="AB344" s="1"/>
      <c r="AC344" s="1"/>
      <c r="AD344" s="1"/>
      <c r="AE344" s="1"/>
      <c r="AF344" s="1"/>
      <c r="AG344" s="1"/>
      <c r="AH344" s="1"/>
      <c r="AI344" s="1"/>
    </row>
    <row r="345" spans="3:35">
      <c r="C345" s="1"/>
      <c r="D345" s="1"/>
      <c r="E345" s="1"/>
      <c r="F345" s="95"/>
      <c r="G345" s="95"/>
      <c r="H345" s="95"/>
      <c r="I345" s="77"/>
      <c r="J345" s="77"/>
      <c r="K345" s="1"/>
      <c r="L345" s="1"/>
      <c r="M345" s="1"/>
      <c r="N345" s="77"/>
      <c r="O345" s="1"/>
      <c r="P345" s="1"/>
      <c r="Q345" s="1"/>
      <c r="R345" s="83"/>
      <c r="S345" s="1"/>
      <c r="T345" s="1"/>
      <c r="U345" s="1"/>
      <c r="V345" s="1"/>
      <c r="W345" s="1"/>
      <c r="X345" s="1"/>
      <c r="Y345" s="1"/>
      <c r="Z345" s="1"/>
      <c r="AA345" s="1"/>
      <c r="AB345" s="1"/>
      <c r="AC345" s="1"/>
      <c r="AD345" s="1"/>
      <c r="AE345" s="1"/>
      <c r="AF345" s="1"/>
      <c r="AG345" s="1"/>
      <c r="AH345" s="1"/>
      <c r="AI345" s="1"/>
    </row>
    <row r="346" spans="3:35">
      <c r="C346" s="1"/>
      <c r="D346" s="1"/>
      <c r="E346" s="1"/>
      <c r="F346" s="95"/>
      <c r="G346" s="95"/>
      <c r="H346" s="95"/>
      <c r="I346" s="77"/>
      <c r="J346" s="77"/>
      <c r="K346" s="1"/>
      <c r="L346" s="1"/>
      <c r="M346" s="1"/>
      <c r="N346" s="77"/>
      <c r="O346" s="1"/>
      <c r="P346" s="1"/>
      <c r="Q346" s="1"/>
      <c r="R346" s="83"/>
      <c r="S346" s="1"/>
      <c r="T346" s="1"/>
      <c r="U346" s="1"/>
      <c r="V346" s="1"/>
      <c r="W346" s="1"/>
      <c r="X346" s="1"/>
      <c r="Y346" s="1"/>
      <c r="Z346" s="1"/>
      <c r="AA346" s="1"/>
      <c r="AB346" s="1"/>
      <c r="AC346" s="1"/>
      <c r="AD346" s="1"/>
      <c r="AE346" s="1"/>
      <c r="AF346" s="1"/>
      <c r="AG346" s="1"/>
      <c r="AH346" s="1"/>
      <c r="AI346" s="1"/>
    </row>
    <row r="347" spans="3:35">
      <c r="C347" s="1"/>
      <c r="D347" s="1"/>
      <c r="E347" s="1"/>
      <c r="F347" s="95"/>
      <c r="G347" s="95"/>
      <c r="H347" s="95"/>
      <c r="I347" s="77"/>
      <c r="J347" s="77"/>
      <c r="K347" s="1"/>
      <c r="L347" s="1"/>
      <c r="M347" s="1"/>
      <c r="N347" s="77"/>
      <c r="O347" s="1"/>
      <c r="P347" s="1"/>
      <c r="Q347" s="1"/>
      <c r="R347" s="83"/>
      <c r="S347" s="1"/>
      <c r="T347" s="1"/>
      <c r="U347" s="1"/>
      <c r="V347" s="1"/>
      <c r="W347" s="1"/>
      <c r="X347" s="1"/>
      <c r="Y347" s="1"/>
      <c r="Z347" s="1"/>
      <c r="AA347" s="1"/>
      <c r="AB347" s="1"/>
      <c r="AC347" s="1"/>
      <c r="AD347" s="1"/>
      <c r="AE347" s="1"/>
      <c r="AF347" s="1"/>
      <c r="AG347" s="1"/>
      <c r="AH347" s="1"/>
      <c r="AI347" s="1"/>
    </row>
    <row r="348" spans="3:35">
      <c r="C348" s="1"/>
      <c r="D348" s="1"/>
      <c r="E348" s="1"/>
      <c r="F348" s="95"/>
      <c r="G348" s="95"/>
      <c r="H348" s="95"/>
      <c r="I348" s="77"/>
      <c r="J348" s="77"/>
      <c r="K348" s="1"/>
      <c r="L348" s="1"/>
      <c r="M348" s="1"/>
      <c r="N348" s="77"/>
      <c r="O348" s="1"/>
      <c r="P348" s="1"/>
      <c r="Q348" s="1"/>
      <c r="R348" s="83"/>
      <c r="S348" s="1"/>
      <c r="T348" s="1"/>
      <c r="U348" s="1"/>
      <c r="V348" s="1"/>
      <c r="W348" s="1"/>
      <c r="X348" s="1"/>
      <c r="Y348" s="1"/>
      <c r="Z348" s="1"/>
      <c r="AA348" s="1"/>
      <c r="AB348" s="1"/>
      <c r="AC348" s="1"/>
      <c r="AD348" s="1"/>
      <c r="AE348" s="1"/>
      <c r="AF348" s="1"/>
      <c r="AG348" s="1"/>
      <c r="AH348" s="1"/>
      <c r="AI348" s="1"/>
    </row>
    <row r="349" spans="3:35">
      <c r="C349" s="1"/>
      <c r="D349" s="1"/>
      <c r="E349" s="1"/>
      <c r="F349" s="95"/>
      <c r="G349" s="95"/>
      <c r="H349" s="95"/>
      <c r="I349" s="77"/>
      <c r="J349" s="77"/>
      <c r="K349" s="1"/>
      <c r="L349" s="1"/>
      <c r="M349" s="1"/>
      <c r="N349" s="77"/>
      <c r="O349" s="1"/>
      <c r="P349" s="1"/>
      <c r="Q349" s="1"/>
      <c r="R349" s="83"/>
      <c r="S349" s="1"/>
      <c r="T349" s="1"/>
      <c r="U349" s="1"/>
      <c r="V349" s="1"/>
      <c r="W349" s="1"/>
      <c r="X349" s="1"/>
      <c r="Y349" s="1"/>
      <c r="Z349" s="1"/>
      <c r="AA349" s="1"/>
      <c r="AB349" s="1"/>
      <c r="AC349" s="1"/>
      <c r="AD349" s="1"/>
      <c r="AE349" s="1"/>
      <c r="AF349" s="1"/>
      <c r="AG349" s="1"/>
      <c r="AH349" s="1"/>
      <c r="AI349" s="1"/>
    </row>
    <row r="350" spans="3:35">
      <c r="C350" s="1"/>
      <c r="D350" s="1"/>
      <c r="E350" s="1"/>
      <c r="F350" s="95"/>
      <c r="G350" s="95"/>
      <c r="H350" s="95"/>
      <c r="I350" s="77"/>
      <c r="J350" s="77"/>
      <c r="K350" s="1"/>
      <c r="L350" s="1"/>
      <c r="M350" s="1"/>
      <c r="N350" s="77"/>
      <c r="O350" s="1"/>
      <c r="P350" s="1"/>
      <c r="Q350" s="1"/>
      <c r="R350" s="83"/>
      <c r="S350" s="1"/>
      <c r="T350" s="1"/>
      <c r="U350" s="1"/>
      <c r="V350" s="1"/>
      <c r="W350" s="1"/>
      <c r="X350" s="1"/>
      <c r="Y350" s="1"/>
      <c r="Z350" s="1"/>
      <c r="AA350" s="1"/>
      <c r="AB350" s="1"/>
      <c r="AC350" s="1"/>
      <c r="AD350" s="1"/>
      <c r="AE350" s="1"/>
      <c r="AF350" s="1"/>
      <c r="AG350" s="1"/>
      <c r="AH350" s="1"/>
      <c r="AI350" s="1"/>
    </row>
    <row r="351" spans="3:35">
      <c r="C351" s="1"/>
      <c r="D351" s="1"/>
      <c r="E351" s="1"/>
      <c r="F351" s="95"/>
      <c r="G351" s="95"/>
      <c r="H351" s="95"/>
      <c r="I351" s="77"/>
      <c r="J351" s="77"/>
      <c r="K351" s="1"/>
      <c r="L351" s="1"/>
      <c r="M351" s="1"/>
      <c r="N351" s="77"/>
      <c r="O351" s="1"/>
      <c r="P351" s="1"/>
      <c r="Q351" s="1"/>
      <c r="R351" s="83"/>
      <c r="S351" s="1"/>
      <c r="T351" s="1"/>
      <c r="U351" s="1"/>
      <c r="V351" s="1"/>
      <c r="W351" s="1"/>
      <c r="X351" s="1"/>
      <c r="Y351" s="1"/>
      <c r="Z351" s="1"/>
      <c r="AA351" s="1"/>
      <c r="AB351" s="1"/>
      <c r="AC351" s="1"/>
      <c r="AD351" s="1"/>
      <c r="AE351" s="1"/>
      <c r="AF351" s="1"/>
      <c r="AG351" s="1"/>
      <c r="AH351" s="1"/>
      <c r="AI351" s="1"/>
    </row>
    <row r="352" spans="3:35">
      <c r="C352" s="1"/>
      <c r="D352" s="1"/>
      <c r="E352" s="1"/>
      <c r="F352" s="95"/>
      <c r="G352" s="95"/>
      <c r="H352" s="95"/>
      <c r="I352" s="77"/>
      <c r="J352" s="77"/>
      <c r="K352" s="1"/>
      <c r="L352" s="1"/>
      <c r="M352" s="1"/>
      <c r="N352" s="77"/>
      <c r="O352" s="1"/>
      <c r="P352" s="1"/>
      <c r="Q352" s="1"/>
      <c r="R352" s="83"/>
      <c r="S352" s="1"/>
      <c r="T352" s="1"/>
      <c r="U352" s="1"/>
      <c r="V352" s="1"/>
      <c r="W352" s="1"/>
      <c r="X352" s="1"/>
      <c r="Y352" s="1"/>
      <c r="Z352" s="1"/>
      <c r="AA352" s="1"/>
      <c r="AB352" s="1"/>
      <c r="AC352" s="1"/>
      <c r="AD352" s="1"/>
      <c r="AE352" s="1"/>
      <c r="AF352" s="1"/>
      <c r="AG352" s="1"/>
      <c r="AH352" s="1"/>
      <c r="AI352" s="1"/>
    </row>
    <row r="353" spans="3:35">
      <c r="C353" s="1"/>
      <c r="D353" s="1"/>
      <c r="E353" s="1"/>
      <c r="F353" s="95"/>
      <c r="G353" s="95"/>
      <c r="H353" s="95"/>
      <c r="I353" s="77"/>
      <c r="J353" s="77"/>
      <c r="K353" s="1"/>
      <c r="L353" s="1"/>
      <c r="M353" s="1"/>
      <c r="N353" s="77"/>
      <c r="O353" s="1"/>
      <c r="P353" s="1"/>
      <c r="Q353" s="1"/>
      <c r="R353" s="83"/>
      <c r="S353" s="1"/>
      <c r="T353" s="1"/>
      <c r="U353" s="1"/>
      <c r="V353" s="1"/>
      <c r="W353" s="1"/>
      <c r="X353" s="1"/>
      <c r="Y353" s="1"/>
      <c r="Z353" s="1"/>
      <c r="AA353" s="1"/>
      <c r="AB353" s="1"/>
      <c r="AC353" s="1"/>
      <c r="AD353" s="1"/>
      <c r="AE353" s="1"/>
      <c r="AF353" s="1"/>
      <c r="AG353" s="1"/>
      <c r="AH353" s="1"/>
      <c r="AI353" s="1"/>
    </row>
    <row r="354" spans="3:35">
      <c r="C354" s="1"/>
      <c r="D354" s="1"/>
      <c r="E354" s="1"/>
      <c r="F354" s="95"/>
      <c r="G354" s="95"/>
      <c r="H354" s="95"/>
      <c r="I354" s="77"/>
      <c r="J354" s="77"/>
      <c r="K354" s="1"/>
      <c r="L354" s="1"/>
      <c r="M354" s="1"/>
      <c r="N354" s="77"/>
      <c r="O354" s="1"/>
      <c r="P354" s="1"/>
      <c r="Q354" s="1"/>
      <c r="R354" s="83"/>
      <c r="S354" s="1"/>
      <c r="T354" s="1"/>
      <c r="U354" s="1"/>
      <c r="V354" s="1"/>
      <c r="W354" s="1"/>
      <c r="X354" s="1"/>
      <c r="Y354" s="1"/>
      <c r="Z354" s="1"/>
      <c r="AA354" s="1"/>
      <c r="AB354" s="1"/>
      <c r="AC354" s="1"/>
      <c r="AD354" s="1"/>
      <c r="AE354" s="1"/>
      <c r="AF354" s="1"/>
      <c r="AG354" s="1"/>
      <c r="AH354" s="1"/>
      <c r="AI354" s="1"/>
    </row>
    <row r="355" spans="3:35">
      <c r="C355" s="1"/>
      <c r="D355" s="1"/>
      <c r="E355" s="1"/>
      <c r="F355" s="95"/>
      <c r="G355" s="95"/>
      <c r="H355" s="95"/>
      <c r="I355" s="77"/>
      <c r="J355" s="77"/>
      <c r="K355" s="1"/>
      <c r="L355" s="1"/>
      <c r="M355" s="1"/>
      <c r="N355" s="77"/>
      <c r="O355" s="1"/>
      <c r="P355" s="1"/>
      <c r="Q355" s="1"/>
      <c r="R355" s="83"/>
      <c r="S355" s="1"/>
      <c r="T355" s="1"/>
      <c r="U355" s="1"/>
      <c r="V355" s="1"/>
      <c r="W355" s="1"/>
      <c r="X355" s="1"/>
      <c r="Y355" s="1"/>
      <c r="Z355" s="1"/>
      <c r="AA355" s="1"/>
      <c r="AB355" s="1"/>
      <c r="AC355" s="1"/>
      <c r="AD355" s="1"/>
      <c r="AE355" s="1"/>
      <c r="AF355" s="1"/>
      <c r="AG355" s="1"/>
      <c r="AH355" s="1"/>
      <c r="AI355" s="1"/>
    </row>
    <row r="356" spans="3:35">
      <c r="C356" s="1"/>
      <c r="D356" s="1"/>
      <c r="E356" s="1"/>
      <c r="F356" s="95"/>
      <c r="G356" s="95"/>
      <c r="H356" s="95"/>
      <c r="I356" s="77"/>
      <c r="J356" s="77"/>
      <c r="K356" s="1"/>
      <c r="L356" s="1"/>
      <c r="M356" s="1"/>
      <c r="N356" s="77"/>
      <c r="O356" s="1"/>
      <c r="P356" s="1"/>
      <c r="Q356" s="1"/>
      <c r="R356" s="83"/>
      <c r="S356" s="1"/>
      <c r="T356" s="1"/>
      <c r="U356" s="1"/>
      <c r="V356" s="1"/>
      <c r="W356" s="1"/>
      <c r="X356" s="1"/>
      <c r="Y356" s="1"/>
      <c r="Z356" s="1"/>
      <c r="AA356" s="1"/>
      <c r="AB356" s="1"/>
      <c r="AC356" s="1"/>
      <c r="AD356" s="1"/>
      <c r="AE356" s="1"/>
      <c r="AF356" s="1"/>
      <c r="AG356" s="1"/>
      <c r="AH356" s="1"/>
      <c r="AI356" s="1"/>
    </row>
    <row r="357" spans="3:35">
      <c r="C357" s="1"/>
      <c r="D357" s="1"/>
      <c r="E357" s="1"/>
      <c r="F357" s="95"/>
      <c r="G357" s="95"/>
      <c r="H357" s="95"/>
      <c r="I357" s="77"/>
      <c r="J357" s="77"/>
      <c r="K357" s="1"/>
      <c r="L357" s="1"/>
      <c r="M357" s="1"/>
      <c r="N357" s="77"/>
      <c r="O357" s="1"/>
      <c r="P357" s="1"/>
      <c r="Q357" s="1"/>
      <c r="R357" s="83"/>
      <c r="S357" s="1"/>
      <c r="T357" s="1"/>
      <c r="U357" s="1"/>
      <c r="V357" s="1"/>
      <c r="W357" s="1"/>
      <c r="X357" s="1"/>
      <c r="Y357" s="1"/>
      <c r="Z357" s="1"/>
      <c r="AA357" s="1"/>
      <c r="AB357" s="1"/>
      <c r="AC357" s="1"/>
      <c r="AD357" s="1"/>
      <c r="AE357" s="1"/>
      <c r="AF357" s="1"/>
      <c r="AG357" s="1"/>
      <c r="AH357" s="1"/>
      <c r="AI357" s="1"/>
    </row>
    <row r="358" spans="3:35">
      <c r="C358" s="1"/>
      <c r="D358" s="1"/>
      <c r="E358" s="1"/>
      <c r="F358" s="95"/>
      <c r="G358" s="95"/>
      <c r="H358" s="95"/>
      <c r="I358" s="77"/>
      <c r="J358" s="77"/>
      <c r="K358" s="1"/>
      <c r="L358" s="1"/>
      <c r="M358" s="1"/>
      <c r="N358" s="77"/>
      <c r="O358" s="1"/>
      <c r="P358" s="1"/>
      <c r="Q358" s="1"/>
      <c r="R358" s="83"/>
      <c r="S358" s="1"/>
      <c r="T358" s="1"/>
      <c r="U358" s="1"/>
      <c r="V358" s="1"/>
      <c r="W358" s="1"/>
      <c r="X358" s="1"/>
      <c r="Y358" s="1"/>
      <c r="Z358" s="1"/>
      <c r="AA358" s="1"/>
      <c r="AB358" s="1"/>
      <c r="AC358" s="1"/>
      <c r="AD358" s="1"/>
      <c r="AE358" s="1"/>
      <c r="AF358" s="1"/>
      <c r="AG358" s="1"/>
      <c r="AH358" s="1"/>
      <c r="AI358" s="1"/>
    </row>
    <row r="359" spans="3:35">
      <c r="C359" s="1"/>
      <c r="D359" s="1"/>
      <c r="E359" s="1"/>
      <c r="F359" s="95"/>
      <c r="G359" s="95"/>
      <c r="H359" s="95"/>
      <c r="I359" s="77"/>
      <c r="J359" s="77"/>
      <c r="K359" s="1"/>
      <c r="L359" s="1"/>
      <c r="M359" s="1"/>
      <c r="N359" s="77"/>
      <c r="O359" s="1"/>
      <c r="P359" s="1"/>
      <c r="Q359" s="1"/>
      <c r="R359" s="83"/>
      <c r="S359" s="1"/>
      <c r="T359" s="1"/>
      <c r="U359" s="1"/>
      <c r="V359" s="1"/>
      <c r="W359" s="1"/>
      <c r="X359" s="1"/>
      <c r="Y359" s="1"/>
      <c r="Z359" s="1"/>
      <c r="AA359" s="1"/>
      <c r="AB359" s="1"/>
      <c r="AC359" s="1"/>
      <c r="AD359" s="1"/>
      <c r="AE359" s="1"/>
      <c r="AF359" s="1"/>
      <c r="AG359" s="1"/>
      <c r="AH359" s="1"/>
      <c r="AI359" s="1"/>
    </row>
    <row r="360" spans="3:35">
      <c r="C360" s="1"/>
      <c r="D360" s="1"/>
      <c r="E360" s="1"/>
      <c r="F360" s="95"/>
      <c r="G360" s="95"/>
      <c r="H360" s="95"/>
      <c r="I360" s="77"/>
      <c r="J360" s="77"/>
      <c r="K360" s="1"/>
      <c r="L360" s="1"/>
      <c r="M360" s="1"/>
      <c r="N360" s="77"/>
      <c r="O360" s="1"/>
      <c r="P360" s="1"/>
      <c r="Q360" s="1"/>
      <c r="R360" s="83"/>
      <c r="S360" s="1"/>
      <c r="T360" s="1"/>
      <c r="U360" s="1"/>
      <c r="V360" s="1"/>
      <c r="W360" s="1"/>
      <c r="X360" s="1"/>
      <c r="Y360" s="1"/>
      <c r="Z360" s="1"/>
      <c r="AA360" s="1"/>
      <c r="AB360" s="1"/>
      <c r="AC360" s="1"/>
      <c r="AD360" s="1"/>
      <c r="AE360" s="1"/>
      <c r="AF360" s="1"/>
      <c r="AG360" s="1"/>
      <c r="AH360" s="1"/>
      <c r="AI360" s="1"/>
    </row>
    <row r="361" spans="3:35">
      <c r="C361" s="1"/>
      <c r="D361" s="1"/>
      <c r="E361" s="1"/>
      <c r="F361" s="95"/>
      <c r="G361" s="95"/>
      <c r="H361" s="95"/>
      <c r="I361" s="77"/>
      <c r="J361" s="77"/>
      <c r="K361" s="1"/>
      <c r="L361" s="1"/>
      <c r="M361" s="1"/>
      <c r="N361" s="77"/>
      <c r="O361" s="1"/>
      <c r="P361" s="1"/>
      <c r="Q361" s="1"/>
      <c r="R361" s="83"/>
      <c r="S361" s="1"/>
      <c r="T361" s="1"/>
      <c r="U361" s="1"/>
      <c r="V361" s="1"/>
      <c r="W361" s="1"/>
      <c r="X361" s="1"/>
      <c r="Y361" s="1"/>
      <c r="Z361" s="1"/>
      <c r="AA361" s="1"/>
      <c r="AB361" s="1"/>
      <c r="AC361" s="1"/>
      <c r="AD361" s="1"/>
      <c r="AE361" s="1"/>
      <c r="AF361" s="1"/>
      <c r="AG361" s="1"/>
      <c r="AH361" s="1"/>
      <c r="AI361" s="1"/>
    </row>
    <row r="362" spans="3:35">
      <c r="C362" s="1"/>
      <c r="D362" s="1"/>
      <c r="E362" s="1"/>
      <c r="F362" s="95"/>
      <c r="G362" s="95"/>
      <c r="H362" s="95"/>
      <c r="I362" s="77"/>
      <c r="J362" s="77"/>
      <c r="K362" s="1"/>
      <c r="L362" s="1"/>
      <c r="M362" s="1"/>
      <c r="N362" s="77"/>
      <c r="O362" s="1"/>
      <c r="P362" s="1"/>
      <c r="Q362" s="1"/>
      <c r="R362" s="83"/>
      <c r="S362" s="1"/>
      <c r="T362" s="1"/>
      <c r="U362" s="1"/>
      <c r="V362" s="1"/>
      <c r="W362" s="1"/>
      <c r="X362" s="1"/>
      <c r="Y362" s="1"/>
      <c r="Z362" s="1"/>
      <c r="AA362" s="1"/>
      <c r="AB362" s="1"/>
      <c r="AC362" s="1"/>
      <c r="AD362" s="1"/>
      <c r="AE362" s="1"/>
      <c r="AF362" s="1"/>
      <c r="AG362" s="1"/>
      <c r="AH362" s="1"/>
      <c r="AI362" s="1"/>
    </row>
    <row r="363" spans="3:35">
      <c r="C363" s="1"/>
      <c r="D363" s="1"/>
      <c r="E363" s="1"/>
      <c r="F363" s="95"/>
      <c r="G363" s="95"/>
      <c r="H363" s="95"/>
      <c r="I363" s="77"/>
      <c r="J363" s="77"/>
      <c r="K363" s="1"/>
      <c r="L363" s="1"/>
      <c r="M363" s="1"/>
      <c r="N363" s="77"/>
      <c r="O363" s="1"/>
      <c r="P363" s="1"/>
      <c r="Q363" s="1"/>
      <c r="R363" s="83"/>
      <c r="S363" s="1"/>
      <c r="T363" s="1"/>
      <c r="U363" s="1"/>
      <c r="V363" s="1"/>
      <c r="W363" s="1"/>
      <c r="X363" s="1"/>
      <c r="Y363" s="1"/>
      <c r="Z363" s="1"/>
      <c r="AA363" s="1"/>
      <c r="AB363" s="1"/>
      <c r="AC363" s="1"/>
      <c r="AD363" s="1"/>
      <c r="AE363" s="1"/>
      <c r="AF363" s="1"/>
      <c r="AG363" s="1"/>
      <c r="AH363" s="1"/>
      <c r="AI363" s="1"/>
    </row>
    <row r="364" spans="3:35">
      <c r="C364" s="1"/>
      <c r="D364" s="1"/>
      <c r="E364" s="1"/>
      <c r="F364" s="95"/>
      <c r="G364" s="95"/>
      <c r="H364" s="95"/>
      <c r="I364" s="77"/>
      <c r="J364" s="77"/>
      <c r="K364" s="1"/>
      <c r="L364" s="1"/>
      <c r="M364" s="1"/>
      <c r="N364" s="77"/>
      <c r="O364" s="1"/>
      <c r="P364" s="1"/>
      <c r="Q364" s="1"/>
      <c r="R364" s="83"/>
      <c r="S364" s="1"/>
      <c r="T364" s="1"/>
      <c r="U364" s="1"/>
      <c r="V364" s="1"/>
      <c r="W364" s="1"/>
      <c r="X364" s="1"/>
      <c r="Y364" s="1"/>
      <c r="Z364" s="1"/>
      <c r="AA364" s="1"/>
      <c r="AB364" s="1"/>
      <c r="AC364" s="1"/>
      <c r="AD364" s="1"/>
      <c r="AE364" s="1"/>
      <c r="AF364" s="1"/>
      <c r="AG364" s="1"/>
      <c r="AH364" s="1"/>
      <c r="AI364" s="1"/>
    </row>
    <row r="365" spans="3:35">
      <c r="C365" s="1"/>
      <c r="D365" s="1"/>
      <c r="E365" s="1"/>
      <c r="F365" s="95"/>
      <c r="G365" s="95"/>
      <c r="H365" s="95"/>
      <c r="I365" s="77"/>
      <c r="J365" s="77"/>
      <c r="K365" s="1"/>
      <c r="L365" s="1"/>
      <c r="M365" s="1"/>
      <c r="N365" s="77"/>
      <c r="O365" s="1"/>
      <c r="P365" s="1"/>
      <c r="Q365" s="1"/>
      <c r="R365" s="83"/>
      <c r="S365" s="1"/>
      <c r="T365" s="1"/>
      <c r="U365" s="1"/>
      <c r="V365" s="1"/>
      <c r="W365" s="1"/>
      <c r="X365" s="1"/>
      <c r="Y365" s="1"/>
      <c r="Z365" s="1"/>
      <c r="AA365" s="1"/>
      <c r="AB365" s="1"/>
      <c r="AC365" s="1"/>
      <c r="AD365" s="1"/>
      <c r="AE365" s="1"/>
      <c r="AF365" s="1"/>
      <c r="AG365" s="1"/>
      <c r="AH365" s="1"/>
      <c r="AI365" s="1"/>
    </row>
    <row r="366" spans="3:35">
      <c r="C366" s="1"/>
      <c r="D366" s="1"/>
      <c r="E366" s="1"/>
      <c r="F366" s="95"/>
      <c r="G366" s="95"/>
      <c r="H366" s="95"/>
      <c r="I366" s="77"/>
      <c r="J366" s="77"/>
      <c r="K366" s="1"/>
      <c r="L366" s="1"/>
      <c r="M366" s="1"/>
      <c r="N366" s="77"/>
      <c r="O366" s="1"/>
      <c r="P366" s="1"/>
      <c r="Q366" s="1"/>
      <c r="R366" s="83"/>
      <c r="S366" s="1"/>
      <c r="T366" s="1"/>
      <c r="U366" s="1"/>
      <c r="V366" s="1"/>
      <c r="W366" s="1"/>
      <c r="X366" s="1"/>
      <c r="Y366" s="1"/>
      <c r="Z366" s="1"/>
      <c r="AA366" s="1"/>
      <c r="AB366" s="1"/>
      <c r="AC366" s="1"/>
      <c r="AD366" s="1"/>
      <c r="AE366" s="1"/>
      <c r="AF366" s="1"/>
      <c r="AG366" s="1"/>
      <c r="AH366" s="1"/>
      <c r="AI366" s="1"/>
    </row>
    <row r="367" spans="3:35">
      <c r="C367" s="1"/>
      <c r="D367" s="1"/>
      <c r="E367" s="1"/>
      <c r="F367" s="95"/>
      <c r="G367" s="95"/>
      <c r="H367" s="95"/>
      <c r="I367" s="77"/>
      <c r="J367" s="77"/>
      <c r="K367" s="1"/>
      <c r="L367" s="1"/>
      <c r="M367" s="1"/>
      <c r="N367" s="77"/>
      <c r="O367" s="1"/>
      <c r="P367" s="1"/>
      <c r="Q367" s="1"/>
      <c r="R367" s="83"/>
      <c r="S367" s="1"/>
      <c r="T367" s="1"/>
      <c r="U367" s="1"/>
      <c r="V367" s="1"/>
      <c r="W367" s="1"/>
      <c r="X367" s="1"/>
      <c r="Y367" s="1"/>
      <c r="Z367" s="1"/>
      <c r="AA367" s="1"/>
      <c r="AB367" s="1"/>
      <c r="AC367" s="1"/>
      <c r="AD367" s="1"/>
      <c r="AE367" s="1"/>
      <c r="AF367" s="1"/>
      <c r="AG367" s="1"/>
      <c r="AH367" s="1"/>
      <c r="AI367" s="1"/>
    </row>
    <row r="368" spans="3:35">
      <c r="C368" s="1"/>
      <c r="D368" s="1"/>
      <c r="E368" s="1"/>
      <c r="F368" s="95"/>
      <c r="G368" s="95"/>
      <c r="H368" s="95"/>
      <c r="I368" s="77"/>
      <c r="J368" s="77"/>
      <c r="K368" s="1"/>
      <c r="L368" s="1"/>
      <c r="M368" s="1"/>
      <c r="N368" s="77"/>
      <c r="O368" s="1"/>
      <c r="P368" s="1"/>
      <c r="Q368" s="1"/>
      <c r="R368" s="83"/>
      <c r="S368" s="1"/>
      <c r="T368" s="1"/>
      <c r="U368" s="1"/>
      <c r="V368" s="1"/>
      <c r="W368" s="1"/>
      <c r="X368" s="1"/>
      <c r="Y368" s="1"/>
      <c r="Z368" s="1"/>
      <c r="AA368" s="1"/>
      <c r="AB368" s="1"/>
      <c r="AC368" s="1"/>
      <c r="AD368" s="1"/>
      <c r="AE368" s="1"/>
      <c r="AF368" s="1"/>
      <c r="AG368" s="1"/>
      <c r="AH368" s="1"/>
      <c r="AI368" s="1"/>
    </row>
    <row r="369" spans="3:35">
      <c r="C369" s="1"/>
      <c r="D369" s="1"/>
      <c r="E369" s="1"/>
      <c r="F369" s="95"/>
      <c r="G369" s="95"/>
      <c r="H369" s="95"/>
      <c r="I369" s="77"/>
      <c r="J369" s="77"/>
      <c r="K369" s="1"/>
      <c r="L369" s="1"/>
      <c r="M369" s="1"/>
      <c r="N369" s="77"/>
      <c r="O369" s="1"/>
      <c r="P369" s="1"/>
      <c r="Q369" s="1"/>
      <c r="R369" s="83"/>
      <c r="S369" s="1"/>
      <c r="T369" s="1"/>
      <c r="U369" s="1"/>
      <c r="V369" s="1"/>
      <c r="W369" s="1"/>
      <c r="X369" s="1"/>
      <c r="Y369" s="1"/>
      <c r="Z369" s="1"/>
      <c r="AA369" s="1"/>
      <c r="AB369" s="1"/>
      <c r="AC369" s="1"/>
      <c r="AD369" s="1"/>
      <c r="AE369" s="1"/>
      <c r="AF369" s="1"/>
      <c r="AG369" s="1"/>
      <c r="AH369" s="1"/>
      <c r="AI369" s="1"/>
    </row>
    <row r="370" spans="3:35">
      <c r="C370" s="1"/>
      <c r="D370" s="1"/>
      <c r="E370" s="1"/>
      <c r="F370" s="95"/>
      <c r="G370" s="95"/>
      <c r="H370" s="95"/>
      <c r="I370" s="77"/>
      <c r="J370" s="77"/>
      <c r="K370" s="1"/>
      <c r="L370" s="1"/>
      <c r="M370" s="1"/>
      <c r="N370" s="77"/>
      <c r="O370" s="1"/>
      <c r="P370" s="1"/>
      <c r="Q370" s="1"/>
      <c r="R370" s="83"/>
      <c r="S370" s="1"/>
      <c r="T370" s="1"/>
      <c r="U370" s="1"/>
      <c r="V370" s="1"/>
      <c r="W370" s="1"/>
      <c r="X370" s="1"/>
      <c r="Y370" s="1"/>
      <c r="Z370" s="1"/>
      <c r="AA370" s="1"/>
      <c r="AB370" s="1"/>
      <c r="AC370" s="1"/>
      <c r="AD370" s="1"/>
      <c r="AE370" s="1"/>
      <c r="AF370" s="1"/>
      <c r="AG370" s="1"/>
      <c r="AH370" s="1"/>
      <c r="AI370" s="1"/>
    </row>
    <row r="371" spans="3:35">
      <c r="C371" s="1"/>
      <c r="D371" s="1"/>
      <c r="E371" s="1"/>
      <c r="F371" s="95"/>
      <c r="G371" s="95"/>
      <c r="H371" s="95"/>
      <c r="I371" s="77"/>
      <c r="J371" s="77"/>
      <c r="K371" s="1"/>
      <c r="L371" s="1"/>
      <c r="M371" s="1"/>
      <c r="N371" s="77"/>
      <c r="O371" s="1"/>
      <c r="P371" s="1"/>
      <c r="Q371" s="1"/>
      <c r="R371" s="83"/>
      <c r="S371" s="1"/>
      <c r="T371" s="1"/>
      <c r="U371" s="1"/>
      <c r="V371" s="1"/>
      <c r="W371" s="1"/>
      <c r="X371" s="1"/>
      <c r="Y371" s="1"/>
      <c r="Z371" s="1"/>
      <c r="AA371" s="1"/>
      <c r="AB371" s="1"/>
      <c r="AC371" s="1"/>
      <c r="AD371" s="1"/>
      <c r="AE371" s="1"/>
      <c r="AF371" s="1"/>
      <c r="AG371" s="1"/>
      <c r="AH371" s="1"/>
      <c r="AI371" s="1"/>
    </row>
    <row r="372" spans="3:35">
      <c r="C372" s="1"/>
      <c r="D372" s="1"/>
      <c r="E372" s="1"/>
      <c r="F372" s="95"/>
      <c r="G372" s="95"/>
      <c r="H372" s="95"/>
      <c r="I372" s="77"/>
      <c r="J372" s="77"/>
      <c r="K372" s="1"/>
      <c r="L372" s="1"/>
      <c r="M372" s="1"/>
      <c r="N372" s="77"/>
      <c r="O372" s="1"/>
      <c r="P372" s="1"/>
      <c r="Q372" s="1"/>
      <c r="R372" s="83"/>
      <c r="S372" s="1"/>
      <c r="T372" s="1"/>
      <c r="U372" s="1"/>
      <c r="V372" s="1"/>
      <c r="W372" s="1"/>
      <c r="X372" s="1"/>
      <c r="Y372" s="1"/>
      <c r="Z372" s="1"/>
      <c r="AA372" s="1"/>
      <c r="AB372" s="1"/>
      <c r="AC372" s="1"/>
      <c r="AD372" s="1"/>
      <c r="AE372" s="1"/>
      <c r="AF372" s="1"/>
      <c r="AG372" s="1"/>
      <c r="AH372" s="1"/>
      <c r="AI372" s="1"/>
    </row>
    <row r="373" spans="3:35">
      <c r="C373" s="1"/>
      <c r="D373" s="1"/>
      <c r="E373" s="1"/>
      <c r="F373" s="95"/>
      <c r="G373" s="95"/>
      <c r="H373" s="95"/>
      <c r="I373" s="77"/>
      <c r="J373" s="77"/>
      <c r="K373" s="1"/>
      <c r="L373" s="1"/>
      <c r="M373" s="1"/>
      <c r="N373" s="77"/>
      <c r="O373" s="1"/>
      <c r="P373" s="1"/>
      <c r="Q373" s="1"/>
      <c r="R373" s="83"/>
      <c r="S373" s="1"/>
      <c r="T373" s="1"/>
      <c r="U373" s="1"/>
      <c r="V373" s="1"/>
      <c r="W373" s="1"/>
      <c r="X373" s="1"/>
      <c r="Y373" s="1"/>
      <c r="Z373" s="1"/>
      <c r="AA373" s="1"/>
      <c r="AB373" s="1"/>
      <c r="AC373" s="1"/>
      <c r="AD373" s="1"/>
      <c r="AE373" s="1"/>
      <c r="AF373" s="1"/>
      <c r="AG373" s="1"/>
      <c r="AH373" s="1"/>
      <c r="AI373" s="1"/>
    </row>
    <row r="374" spans="3:35">
      <c r="C374" s="1"/>
      <c r="D374" s="1"/>
      <c r="E374" s="1"/>
      <c r="F374" s="95"/>
      <c r="G374" s="95"/>
      <c r="H374" s="95"/>
      <c r="I374" s="77"/>
      <c r="J374" s="77"/>
      <c r="K374" s="1"/>
      <c r="L374" s="1"/>
      <c r="M374" s="1"/>
      <c r="N374" s="77"/>
      <c r="O374" s="1"/>
      <c r="P374" s="1"/>
      <c r="Q374" s="1"/>
      <c r="R374" s="83"/>
      <c r="S374" s="1"/>
      <c r="T374" s="1"/>
      <c r="U374" s="1"/>
      <c r="V374" s="1"/>
      <c r="W374" s="1"/>
      <c r="X374" s="1"/>
      <c r="Y374" s="1"/>
      <c r="Z374" s="1"/>
      <c r="AA374" s="1"/>
      <c r="AB374" s="1"/>
      <c r="AC374" s="1"/>
      <c r="AD374" s="1"/>
      <c r="AE374" s="1"/>
      <c r="AF374" s="1"/>
      <c r="AG374" s="1"/>
      <c r="AH374" s="1"/>
      <c r="AI374" s="1"/>
    </row>
    <row r="375" spans="3:35">
      <c r="C375" s="1"/>
      <c r="D375" s="1"/>
      <c r="E375" s="1"/>
      <c r="F375" s="95"/>
      <c r="G375" s="95"/>
      <c r="H375" s="95"/>
      <c r="I375" s="77"/>
      <c r="J375" s="77"/>
      <c r="K375" s="1"/>
      <c r="L375" s="1"/>
      <c r="M375" s="1"/>
      <c r="N375" s="77"/>
      <c r="O375" s="1"/>
      <c r="P375" s="1"/>
      <c r="Q375" s="1"/>
      <c r="R375" s="83"/>
      <c r="S375" s="1"/>
      <c r="T375" s="1"/>
      <c r="U375" s="1"/>
      <c r="V375" s="1"/>
      <c r="W375" s="1"/>
      <c r="X375" s="1"/>
      <c r="Y375" s="1"/>
      <c r="Z375" s="1"/>
      <c r="AA375" s="1"/>
      <c r="AB375" s="1"/>
      <c r="AC375" s="1"/>
      <c r="AD375" s="1"/>
      <c r="AE375" s="1"/>
      <c r="AF375" s="1"/>
      <c r="AG375" s="1"/>
      <c r="AH375" s="1"/>
      <c r="AI375" s="1"/>
    </row>
    <row r="376" spans="3:35">
      <c r="C376" s="1"/>
      <c r="D376" s="1"/>
      <c r="E376" s="1"/>
      <c r="F376" s="95"/>
      <c r="G376" s="95"/>
      <c r="H376" s="95"/>
      <c r="I376" s="77"/>
      <c r="J376" s="77"/>
      <c r="K376" s="1"/>
      <c r="L376" s="1"/>
      <c r="M376" s="1"/>
      <c r="N376" s="77"/>
      <c r="O376" s="1"/>
      <c r="P376" s="1"/>
      <c r="Q376" s="1"/>
      <c r="R376" s="83"/>
      <c r="S376" s="1"/>
      <c r="T376" s="1"/>
      <c r="U376" s="1"/>
      <c r="V376" s="1"/>
      <c r="W376" s="1"/>
      <c r="X376" s="1"/>
      <c r="Y376" s="1"/>
      <c r="Z376" s="1"/>
      <c r="AA376" s="1"/>
      <c r="AB376" s="1"/>
      <c r="AC376" s="1"/>
      <c r="AD376" s="1"/>
      <c r="AE376" s="1"/>
      <c r="AF376" s="1"/>
      <c r="AG376" s="1"/>
      <c r="AH376" s="1"/>
      <c r="AI376" s="1"/>
    </row>
    <row r="377" spans="3:35">
      <c r="C377" s="1"/>
      <c r="D377" s="1"/>
      <c r="E377" s="1"/>
      <c r="F377" s="95"/>
      <c r="G377" s="95"/>
      <c r="H377" s="95"/>
      <c r="I377" s="77"/>
      <c r="J377" s="77"/>
      <c r="K377" s="1"/>
      <c r="L377" s="1"/>
      <c r="M377" s="1"/>
      <c r="N377" s="77"/>
      <c r="O377" s="1"/>
      <c r="P377" s="1"/>
      <c r="Q377" s="1"/>
      <c r="R377" s="83"/>
      <c r="S377" s="1"/>
      <c r="T377" s="1"/>
      <c r="U377" s="1"/>
      <c r="V377" s="1"/>
      <c r="W377" s="1"/>
      <c r="X377" s="1"/>
      <c r="Y377" s="1"/>
      <c r="Z377" s="1"/>
      <c r="AA377" s="1"/>
      <c r="AB377" s="1"/>
      <c r="AC377" s="1"/>
      <c r="AD377" s="1"/>
      <c r="AE377" s="1"/>
      <c r="AF377" s="1"/>
      <c r="AG377" s="1"/>
      <c r="AH377" s="1"/>
      <c r="AI377" s="1"/>
    </row>
    <row r="378" spans="3:35">
      <c r="C378" s="1"/>
      <c r="D378" s="1"/>
      <c r="E378" s="1"/>
      <c r="F378" s="95"/>
      <c r="G378" s="95"/>
      <c r="H378" s="95"/>
      <c r="I378" s="77"/>
      <c r="J378" s="77"/>
      <c r="K378" s="1"/>
      <c r="L378" s="1"/>
      <c r="M378" s="1"/>
      <c r="N378" s="77"/>
      <c r="O378" s="1"/>
      <c r="P378" s="1"/>
      <c r="Q378" s="1"/>
      <c r="R378" s="83"/>
      <c r="S378" s="1"/>
      <c r="T378" s="1"/>
      <c r="U378" s="1"/>
      <c r="V378" s="1"/>
      <c r="W378" s="1"/>
      <c r="X378" s="1"/>
      <c r="Y378" s="1"/>
      <c r="Z378" s="1"/>
      <c r="AA378" s="1"/>
      <c r="AB378" s="1"/>
      <c r="AC378" s="1"/>
      <c r="AD378" s="1"/>
      <c r="AE378" s="1"/>
      <c r="AF378" s="1"/>
      <c r="AG378" s="1"/>
      <c r="AH378" s="1"/>
      <c r="AI378" s="1"/>
    </row>
    <row r="379" spans="3:35">
      <c r="C379" s="1"/>
      <c r="D379" s="1"/>
      <c r="E379" s="1"/>
      <c r="F379" s="95"/>
      <c r="G379" s="95"/>
      <c r="H379" s="95"/>
      <c r="I379" s="77"/>
      <c r="J379" s="77"/>
      <c r="K379" s="1"/>
      <c r="L379" s="1"/>
      <c r="M379" s="1"/>
      <c r="N379" s="77"/>
      <c r="O379" s="1"/>
      <c r="P379" s="1"/>
      <c r="Q379" s="1"/>
      <c r="R379" s="83"/>
      <c r="S379" s="1"/>
      <c r="T379" s="1"/>
      <c r="U379" s="1"/>
      <c r="V379" s="1"/>
      <c r="W379" s="1"/>
      <c r="X379" s="1"/>
      <c r="Y379" s="1"/>
      <c r="Z379" s="1"/>
      <c r="AA379" s="1"/>
      <c r="AB379" s="1"/>
      <c r="AC379" s="1"/>
      <c r="AD379" s="1"/>
      <c r="AE379" s="1"/>
      <c r="AF379" s="1"/>
      <c r="AG379" s="1"/>
      <c r="AH379" s="1"/>
      <c r="AI379" s="1"/>
    </row>
    <row r="380" spans="3:35">
      <c r="C380" s="1"/>
      <c r="D380" s="1"/>
      <c r="E380" s="1"/>
      <c r="F380" s="95"/>
      <c r="G380" s="95"/>
      <c r="H380" s="95"/>
      <c r="I380" s="77"/>
      <c r="J380" s="77"/>
      <c r="K380" s="1"/>
      <c r="L380" s="1"/>
      <c r="M380" s="1"/>
      <c r="N380" s="77"/>
      <c r="O380" s="1"/>
      <c r="P380" s="1"/>
      <c r="Q380" s="1"/>
      <c r="R380" s="83"/>
      <c r="S380" s="1"/>
      <c r="T380" s="1"/>
      <c r="U380" s="1"/>
      <c r="V380" s="1"/>
      <c r="W380" s="1"/>
      <c r="X380" s="1"/>
      <c r="Y380" s="1"/>
      <c r="Z380" s="1"/>
      <c r="AA380" s="1"/>
      <c r="AB380" s="1"/>
      <c r="AC380" s="1"/>
      <c r="AD380" s="1"/>
      <c r="AE380" s="1"/>
      <c r="AF380" s="1"/>
      <c r="AG380" s="1"/>
      <c r="AH380" s="1"/>
      <c r="AI380" s="1"/>
    </row>
    <row r="381" spans="3:35">
      <c r="C381" s="1"/>
      <c r="D381" s="1"/>
      <c r="E381" s="1"/>
      <c r="F381" s="95"/>
      <c r="G381" s="95"/>
      <c r="H381" s="95"/>
      <c r="I381" s="77"/>
      <c r="J381" s="77"/>
      <c r="K381" s="1"/>
      <c r="L381" s="1"/>
      <c r="M381" s="1"/>
      <c r="N381" s="77"/>
      <c r="O381" s="1"/>
      <c r="P381" s="1"/>
      <c r="Q381" s="1"/>
      <c r="R381" s="83"/>
      <c r="S381" s="1"/>
      <c r="T381" s="1"/>
      <c r="U381" s="1"/>
      <c r="V381" s="1"/>
      <c r="W381" s="1"/>
      <c r="X381" s="1"/>
      <c r="Y381" s="1"/>
      <c r="Z381" s="1"/>
      <c r="AA381" s="1"/>
      <c r="AB381" s="1"/>
      <c r="AC381" s="1"/>
      <c r="AD381" s="1"/>
      <c r="AE381" s="1"/>
      <c r="AF381" s="1"/>
      <c r="AG381" s="1"/>
      <c r="AH381" s="1"/>
      <c r="AI381" s="1"/>
    </row>
    <row r="382" spans="3:35">
      <c r="C382" s="1"/>
      <c r="D382" s="1"/>
      <c r="E382" s="1"/>
      <c r="F382" s="95"/>
      <c r="G382" s="95"/>
      <c r="H382" s="95"/>
      <c r="I382" s="77"/>
      <c r="J382" s="77"/>
      <c r="K382" s="1"/>
      <c r="L382" s="1"/>
      <c r="M382" s="1"/>
      <c r="N382" s="77"/>
      <c r="O382" s="1"/>
      <c r="P382" s="1"/>
      <c r="Q382" s="1"/>
      <c r="R382" s="83"/>
      <c r="S382" s="1"/>
      <c r="T382" s="1"/>
      <c r="U382" s="1"/>
      <c r="V382" s="1"/>
      <c r="W382" s="1"/>
      <c r="X382" s="1"/>
      <c r="Y382" s="1"/>
      <c r="Z382" s="1"/>
      <c r="AA382" s="1"/>
      <c r="AB382" s="1"/>
      <c r="AC382" s="1"/>
      <c r="AD382" s="1"/>
      <c r="AE382" s="1"/>
      <c r="AF382" s="1"/>
      <c r="AG382" s="1"/>
      <c r="AH382" s="1"/>
      <c r="AI382" s="1"/>
    </row>
    <row r="383" spans="3:35">
      <c r="C383" s="1"/>
      <c r="D383" s="1"/>
      <c r="E383" s="1"/>
      <c r="F383" s="95"/>
      <c r="G383" s="95"/>
      <c r="H383" s="95"/>
      <c r="I383" s="77"/>
      <c r="J383" s="77"/>
      <c r="K383" s="1"/>
      <c r="L383" s="1"/>
      <c r="M383" s="1"/>
      <c r="N383" s="77"/>
      <c r="O383" s="1"/>
      <c r="P383" s="1"/>
      <c r="Q383" s="1"/>
      <c r="R383" s="83"/>
      <c r="S383" s="1"/>
      <c r="T383" s="1"/>
      <c r="U383" s="1"/>
      <c r="V383" s="1"/>
      <c r="W383" s="1"/>
      <c r="X383" s="1"/>
      <c r="Y383" s="1"/>
      <c r="Z383" s="1"/>
      <c r="AA383" s="1"/>
      <c r="AB383" s="1"/>
      <c r="AC383" s="1"/>
      <c r="AD383" s="1"/>
      <c r="AE383" s="1"/>
      <c r="AF383" s="1"/>
      <c r="AG383" s="1"/>
      <c r="AH383" s="1"/>
      <c r="AI383" s="1"/>
    </row>
    <row r="384" spans="3:35">
      <c r="C384" s="1"/>
      <c r="D384" s="1"/>
      <c r="E384" s="1"/>
      <c r="F384" s="95"/>
      <c r="G384" s="95"/>
      <c r="H384" s="95"/>
      <c r="I384" s="77"/>
      <c r="J384" s="77"/>
      <c r="K384" s="1"/>
      <c r="L384" s="1"/>
      <c r="M384" s="1"/>
      <c r="N384" s="77"/>
      <c r="O384" s="1"/>
      <c r="P384" s="1"/>
      <c r="Q384" s="1"/>
      <c r="R384" s="83"/>
      <c r="S384" s="1"/>
      <c r="T384" s="1"/>
      <c r="U384" s="1"/>
      <c r="V384" s="1"/>
      <c r="W384" s="1"/>
      <c r="X384" s="1"/>
      <c r="Y384" s="1"/>
      <c r="Z384" s="1"/>
      <c r="AA384" s="1"/>
      <c r="AB384" s="1"/>
      <c r="AC384" s="1"/>
      <c r="AD384" s="1"/>
      <c r="AE384" s="1"/>
      <c r="AF384" s="1"/>
      <c r="AG384" s="1"/>
      <c r="AH384" s="1"/>
      <c r="AI384" s="1"/>
    </row>
    <row r="385" spans="3:35">
      <c r="C385" s="1"/>
      <c r="D385" s="1"/>
      <c r="E385" s="1"/>
      <c r="F385" s="95"/>
      <c r="G385" s="95"/>
      <c r="H385" s="95"/>
      <c r="I385" s="77"/>
      <c r="J385" s="77"/>
      <c r="K385" s="1"/>
      <c r="L385" s="1"/>
      <c r="M385" s="1"/>
      <c r="N385" s="77"/>
      <c r="O385" s="1"/>
      <c r="P385" s="1"/>
      <c r="Q385" s="1"/>
      <c r="R385" s="83"/>
      <c r="S385" s="1"/>
      <c r="T385" s="1"/>
      <c r="U385" s="1"/>
      <c r="V385" s="1"/>
      <c r="W385" s="1"/>
      <c r="X385" s="1"/>
      <c r="Y385" s="1"/>
      <c r="Z385" s="1"/>
      <c r="AA385" s="1"/>
      <c r="AB385" s="1"/>
      <c r="AC385" s="1"/>
      <c r="AD385" s="1"/>
      <c r="AE385" s="1"/>
      <c r="AF385" s="1"/>
      <c r="AG385" s="1"/>
      <c r="AH385" s="1"/>
      <c r="AI385" s="1"/>
    </row>
    <row r="386" spans="3:35">
      <c r="C386" s="1"/>
      <c r="D386" s="1"/>
      <c r="E386" s="1"/>
      <c r="F386" s="95"/>
      <c r="G386" s="95"/>
      <c r="H386" s="95"/>
      <c r="I386" s="77"/>
      <c r="J386" s="77"/>
      <c r="K386" s="1"/>
      <c r="L386" s="1"/>
      <c r="M386" s="1"/>
      <c r="N386" s="77"/>
      <c r="O386" s="1"/>
      <c r="P386" s="1"/>
      <c r="Q386" s="1"/>
      <c r="R386" s="83"/>
      <c r="S386" s="1"/>
      <c r="T386" s="1"/>
      <c r="U386" s="1"/>
      <c r="V386" s="1"/>
      <c r="W386" s="1"/>
      <c r="X386" s="1"/>
      <c r="Y386" s="1"/>
      <c r="Z386" s="1"/>
      <c r="AA386" s="1"/>
      <c r="AB386" s="1"/>
      <c r="AC386" s="1"/>
      <c r="AD386" s="1"/>
      <c r="AE386" s="1"/>
      <c r="AF386" s="1"/>
      <c r="AG386" s="1"/>
      <c r="AH386" s="1"/>
      <c r="AI386" s="1"/>
    </row>
    <row r="387" spans="3:35">
      <c r="C387" s="1"/>
      <c r="D387" s="1"/>
      <c r="E387" s="1"/>
      <c r="F387" s="95"/>
      <c r="G387" s="95"/>
      <c r="H387" s="95"/>
      <c r="I387" s="77"/>
      <c r="J387" s="77"/>
      <c r="K387" s="1"/>
      <c r="L387" s="1"/>
      <c r="M387" s="1"/>
      <c r="N387" s="77"/>
      <c r="O387" s="1"/>
      <c r="P387" s="1"/>
      <c r="Q387" s="1"/>
      <c r="R387" s="83"/>
      <c r="S387" s="1"/>
      <c r="T387" s="1"/>
      <c r="U387" s="1"/>
      <c r="V387" s="1"/>
      <c r="W387" s="1"/>
      <c r="X387" s="1"/>
      <c r="Y387" s="1"/>
      <c r="Z387" s="1"/>
      <c r="AA387" s="1"/>
      <c r="AB387" s="1"/>
      <c r="AC387" s="1"/>
      <c r="AD387" s="1"/>
      <c r="AE387" s="1"/>
      <c r="AF387" s="1"/>
      <c r="AG387" s="1"/>
      <c r="AH387" s="1"/>
      <c r="AI387" s="1"/>
    </row>
    <row r="388" spans="3:35">
      <c r="C388" s="1"/>
      <c r="D388" s="1"/>
      <c r="E388" s="1"/>
      <c r="F388" s="95"/>
      <c r="G388" s="95"/>
      <c r="H388" s="95"/>
      <c r="I388" s="77"/>
      <c r="J388" s="77"/>
      <c r="K388" s="1"/>
      <c r="L388" s="1"/>
      <c r="M388" s="1"/>
      <c r="N388" s="77"/>
      <c r="O388" s="1"/>
      <c r="P388" s="1"/>
      <c r="Q388" s="1"/>
      <c r="R388" s="83"/>
      <c r="S388" s="1"/>
      <c r="T388" s="1"/>
      <c r="U388" s="1"/>
      <c r="V388" s="1"/>
      <c r="W388" s="1"/>
      <c r="X388" s="1"/>
      <c r="Y388" s="1"/>
      <c r="Z388" s="1"/>
      <c r="AA388" s="1"/>
      <c r="AB388" s="1"/>
      <c r="AC388" s="1"/>
      <c r="AD388" s="1"/>
      <c r="AE388" s="1"/>
      <c r="AF388" s="1"/>
      <c r="AG388" s="1"/>
      <c r="AH388" s="1"/>
      <c r="AI388" s="1"/>
    </row>
    <row r="389" spans="3:35">
      <c r="C389" s="1"/>
      <c r="D389" s="1"/>
      <c r="E389" s="1"/>
      <c r="F389" s="95"/>
      <c r="G389" s="95"/>
      <c r="H389" s="95"/>
      <c r="I389" s="77"/>
      <c r="J389" s="77"/>
      <c r="K389" s="1"/>
      <c r="L389" s="1"/>
      <c r="M389" s="1"/>
      <c r="N389" s="77"/>
      <c r="O389" s="1"/>
      <c r="P389" s="1"/>
      <c r="Q389" s="1"/>
      <c r="R389" s="83"/>
      <c r="S389" s="1"/>
      <c r="T389" s="1"/>
      <c r="U389" s="1"/>
      <c r="V389" s="1"/>
      <c r="W389" s="1"/>
      <c r="X389" s="1"/>
      <c r="Y389" s="1"/>
      <c r="Z389" s="1"/>
      <c r="AA389" s="1"/>
      <c r="AB389" s="1"/>
      <c r="AC389" s="1"/>
      <c r="AD389" s="1"/>
      <c r="AE389" s="1"/>
      <c r="AF389" s="1"/>
      <c r="AG389" s="1"/>
      <c r="AH389" s="1"/>
      <c r="AI389" s="1"/>
    </row>
    <row r="390" spans="3:35">
      <c r="C390" s="1"/>
      <c r="D390" s="1"/>
      <c r="E390" s="1"/>
      <c r="F390" s="95"/>
      <c r="G390" s="95"/>
      <c r="H390" s="95"/>
      <c r="I390" s="77"/>
      <c r="J390" s="77"/>
      <c r="K390" s="1"/>
      <c r="L390" s="1"/>
      <c r="M390" s="1"/>
      <c r="N390" s="77"/>
      <c r="O390" s="1"/>
      <c r="P390" s="1"/>
      <c r="Q390" s="1"/>
      <c r="R390" s="83"/>
      <c r="S390" s="1"/>
      <c r="T390" s="1"/>
      <c r="U390" s="1"/>
      <c r="V390" s="1"/>
      <c r="W390" s="1"/>
      <c r="X390" s="1"/>
      <c r="Y390" s="1"/>
      <c r="Z390" s="1"/>
      <c r="AA390" s="1"/>
      <c r="AB390" s="1"/>
      <c r="AC390" s="1"/>
      <c r="AD390" s="1"/>
      <c r="AE390" s="1"/>
      <c r="AF390" s="1"/>
      <c r="AG390" s="1"/>
      <c r="AH390" s="1"/>
      <c r="AI390" s="1"/>
    </row>
    <row r="391" spans="3:35">
      <c r="C391" s="1"/>
      <c r="D391" s="1"/>
      <c r="E391" s="1"/>
      <c r="F391" s="95"/>
      <c r="G391" s="95"/>
      <c r="H391" s="95"/>
      <c r="I391" s="77"/>
      <c r="J391" s="77"/>
      <c r="K391" s="1"/>
      <c r="L391" s="1"/>
      <c r="M391" s="1"/>
      <c r="N391" s="77"/>
      <c r="O391" s="1"/>
      <c r="P391" s="1"/>
      <c r="Q391" s="1"/>
      <c r="R391" s="83"/>
      <c r="S391" s="1"/>
      <c r="T391" s="1"/>
      <c r="U391" s="1"/>
      <c r="V391" s="1"/>
      <c r="W391" s="1"/>
      <c r="X391" s="1"/>
      <c r="Y391" s="1"/>
      <c r="Z391" s="1"/>
      <c r="AA391" s="1"/>
      <c r="AB391" s="1"/>
      <c r="AC391" s="1"/>
      <c r="AD391" s="1"/>
      <c r="AE391" s="1"/>
      <c r="AF391" s="1"/>
      <c r="AG391" s="1"/>
      <c r="AH391" s="1"/>
      <c r="AI391" s="1"/>
    </row>
    <row r="392" spans="3:35">
      <c r="C392" s="1"/>
      <c r="D392" s="1"/>
      <c r="E392" s="1"/>
      <c r="F392" s="95"/>
      <c r="G392" s="95"/>
      <c r="H392" s="95"/>
      <c r="I392" s="77"/>
      <c r="J392" s="77"/>
      <c r="K392" s="1"/>
      <c r="L392" s="1"/>
      <c r="M392" s="1"/>
      <c r="N392" s="77"/>
      <c r="O392" s="1"/>
      <c r="P392" s="1"/>
      <c r="Q392" s="1"/>
      <c r="R392" s="83"/>
      <c r="S392" s="1"/>
      <c r="T392" s="1"/>
      <c r="U392" s="1"/>
      <c r="V392" s="1"/>
      <c r="W392" s="1"/>
      <c r="X392" s="1"/>
      <c r="Y392" s="1"/>
      <c r="Z392" s="1"/>
      <c r="AA392" s="1"/>
      <c r="AB392" s="1"/>
      <c r="AC392" s="1"/>
      <c r="AD392" s="1"/>
      <c r="AE392" s="1"/>
      <c r="AF392" s="1"/>
      <c r="AG392" s="1"/>
      <c r="AH392" s="1"/>
      <c r="AI392" s="1"/>
    </row>
    <row r="393" spans="3:35">
      <c r="C393" s="1"/>
      <c r="D393" s="1"/>
      <c r="E393" s="1"/>
      <c r="F393" s="95"/>
      <c r="G393" s="95"/>
      <c r="H393" s="95"/>
      <c r="I393" s="77"/>
      <c r="J393" s="77"/>
      <c r="K393" s="1"/>
      <c r="L393" s="1"/>
      <c r="M393" s="1"/>
      <c r="N393" s="77"/>
      <c r="O393" s="1"/>
      <c r="P393" s="1"/>
      <c r="Q393" s="1"/>
      <c r="R393" s="83"/>
      <c r="S393" s="1"/>
      <c r="T393" s="1"/>
      <c r="U393" s="1"/>
      <c r="V393" s="1"/>
      <c r="W393" s="1"/>
      <c r="X393" s="1"/>
      <c r="Y393" s="1"/>
      <c r="Z393" s="1"/>
      <c r="AA393" s="1"/>
      <c r="AB393" s="1"/>
      <c r="AC393" s="1"/>
      <c r="AD393" s="1"/>
      <c r="AE393" s="1"/>
      <c r="AF393" s="1"/>
      <c r="AG393" s="1"/>
      <c r="AH393" s="1"/>
      <c r="AI393" s="1"/>
    </row>
    <row r="394" spans="3:35">
      <c r="C394" s="1"/>
      <c r="D394" s="1"/>
      <c r="E394" s="1"/>
      <c r="F394" s="95"/>
      <c r="G394" s="95"/>
      <c r="H394" s="95"/>
      <c r="I394" s="77"/>
      <c r="J394" s="77"/>
      <c r="K394" s="1"/>
      <c r="L394" s="1"/>
      <c r="M394" s="1"/>
      <c r="N394" s="77"/>
      <c r="O394" s="1"/>
      <c r="P394" s="1"/>
      <c r="Q394" s="1"/>
      <c r="R394" s="83"/>
      <c r="S394" s="1"/>
      <c r="T394" s="1"/>
      <c r="U394" s="1"/>
      <c r="V394" s="1"/>
      <c r="W394" s="1"/>
      <c r="X394" s="1"/>
      <c r="Y394" s="1"/>
      <c r="Z394" s="1"/>
      <c r="AA394" s="1"/>
      <c r="AB394" s="1"/>
      <c r="AC394" s="1"/>
      <c r="AD394" s="1"/>
      <c r="AE394" s="1"/>
      <c r="AF394" s="1"/>
      <c r="AG394" s="1"/>
      <c r="AH394" s="1"/>
      <c r="AI394" s="1"/>
    </row>
    <row r="395" spans="3:35">
      <c r="C395" s="1"/>
      <c r="D395" s="1"/>
      <c r="E395" s="1"/>
      <c r="F395" s="95"/>
      <c r="G395" s="95"/>
      <c r="H395" s="95"/>
      <c r="I395" s="77"/>
      <c r="J395" s="77"/>
      <c r="K395" s="1"/>
      <c r="L395" s="1"/>
      <c r="M395" s="1"/>
      <c r="N395" s="77"/>
      <c r="O395" s="1"/>
      <c r="P395" s="1"/>
      <c r="Q395" s="1"/>
      <c r="R395" s="83"/>
      <c r="S395" s="1"/>
      <c r="T395" s="1"/>
      <c r="U395" s="1"/>
      <c r="V395" s="1"/>
      <c r="W395" s="1"/>
      <c r="X395" s="1"/>
      <c r="Y395" s="1"/>
      <c r="Z395" s="1"/>
      <c r="AA395" s="1"/>
      <c r="AB395" s="1"/>
      <c r="AC395" s="1"/>
      <c r="AD395" s="1"/>
      <c r="AE395" s="1"/>
      <c r="AF395" s="1"/>
      <c r="AG395" s="1"/>
      <c r="AH395" s="1"/>
      <c r="AI395" s="1"/>
    </row>
    <row r="396" spans="3:35">
      <c r="C396" s="1"/>
      <c r="D396" s="1"/>
      <c r="E396" s="1"/>
      <c r="F396" s="95"/>
      <c r="G396" s="95"/>
      <c r="H396" s="95"/>
      <c r="I396" s="77"/>
      <c r="J396" s="77"/>
      <c r="K396" s="1"/>
      <c r="L396" s="1"/>
      <c r="M396" s="1"/>
      <c r="N396" s="77"/>
      <c r="O396" s="1"/>
      <c r="P396" s="1"/>
      <c r="Q396" s="1"/>
      <c r="R396" s="83"/>
      <c r="S396" s="1"/>
      <c r="T396" s="1"/>
      <c r="U396" s="1"/>
      <c r="V396" s="1"/>
      <c r="W396" s="1"/>
      <c r="X396" s="1"/>
      <c r="Y396" s="1"/>
      <c r="Z396" s="1"/>
      <c r="AA396" s="1"/>
      <c r="AB396" s="1"/>
      <c r="AC396" s="1"/>
      <c r="AD396" s="1"/>
      <c r="AE396" s="1"/>
      <c r="AF396" s="1"/>
      <c r="AG396" s="1"/>
      <c r="AH396" s="1"/>
      <c r="AI396" s="1"/>
    </row>
    <row r="397" spans="3:35">
      <c r="C397" s="1"/>
      <c r="D397" s="1"/>
      <c r="E397" s="1"/>
      <c r="F397" s="95"/>
      <c r="G397" s="95"/>
      <c r="H397" s="95"/>
      <c r="I397" s="77"/>
      <c r="J397" s="77"/>
      <c r="K397" s="1"/>
      <c r="L397" s="1"/>
      <c r="M397" s="1"/>
      <c r="N397" s="77"/>
      <c r="O397" s="1"/>
      <c r="P397" s="1"/>
      <c r="Q397" s="1"/>
      <c r="R397" s="83"/>
      <c r="S397" s="1"/>
      <c r="T397" s="1"/>
      <c r="U397" s="1"/>
      <c r="V397" s="1"/>
      <c r="W397" s="1"/>
      <c r="X397" s="1"/>
      <c r="Y397" s="1"/>
      <c r="Z397" s="1"/>
      <c r="AA397" s="1"/>
      <c r="AB397" s="1"/>
      <c r="AC397" s="1"/>
      <c r="AD397" s="1"/>
      <c r="AE397" s="1"/>
      <c r="AF397" s="1"/>
      <c r="AG397" s="1"/>
      <c r="AH397" s="1"/>
      <c r="AI397" s="1"/>
    </row>
    <row r="398" spans="3:35">
      <c r="C398" s="1"/>
      <c r="D398" s="1"/>
      <c r="E398" s="1"/>
      <c r="F398" s="95"/>
      <c r="G398" s="95"/>
      <c r="H398" s="95"/>
      <c r="I398" s="77"/>
      <c r="J398" s="77"/>
      <c r="K398" s="1"/>
      <c r="L398" s="1"/>
      <c r="M398" s="1"/>
      <c r="N398" s="77"/>
      <c r="O398" s="1"/>
      <c r="P398" s="1"/>
      <c r="Q398" s="1"/>
      <c r="R398" s="83"/>
      <c r="S398" s="1"/>
      <c r="T398" s="1"/>
      <c r="U398" s="1"/>
      <c r="V398" s="1"/>
      <c r="W398" s="1"/>
      <c r="X398" s="1"/>
      <c r="Y398" s="1"/>
      <c r="Z398" s="1"/>
      <c r="AA398" s="1"/>
      <c r="AB398" s="1"/>
      <c r="AC398" s="1"/>
      <c r="AD398" s="1"/>
      <c r="AE398" s="1"/>
      <c r="AF398" s="1"/>
      <c r="AG398" s="1"/>
      <c r="AH398" s="1"/>
      <c r="AI398" s="1"/>
    </row>
    <row r="399" spans="3:35">
      <c r="C399" s="1"/>
      <c r="D399" s="1"/>
      <c r="E399" s="1"/>
      <c r="F399" s="95"/>
      <c r="G399" s="95"/>
      <c r="H399" s="95"/>
      <c r="I399" s="77"/>
      <c r="J399" s="77"/>
      <c r="K399" s="1"/>
      <c r="L399" s="1"/>
      <c r="M399" s="1"/>
      <c r="N399" s="77"/>
      <c r="O399" s="1"/>
      <c r="P399" s="1"/>
      <c r="Q399" s="1"/>
      <c r="R399" s="83"/>
      <c r="S399" s="1"/>
      <c r="T399" s="1"/>
      <c r="U399" s="1"/>
      <c r="V399" s="1"/>
      <c r="W399" s="1"/>
      <c r="X399" s="1"/>
      <c r="Y399" s="1"/>
      <c r="Z399" s="1"/>
      <c r="AA399" s="1"/>
      <c r="AB399" s="1"/>
      <c r="AC399" s="1"/>
      <c r="AD399" s="1"/>
      <c r="AE399" s="1"/>
      <c r="AF399" s="1"/>
      <c r="AG399" s="1"/>
      <c r="AH399" s="1"/>
      <c r="AI399" s="1"/>
    </row>
    <row r="400" spans="3:35">
      <c r="C400" s="1"/>
      <c r="D400" s="1"/>
      <c r="E400" s="1"/>
      <c r="F400" s="95"/>
      <c r="G400" s="95"/>
      <c r="H400" s="95"/>
      <c r="I400" s="77"/>
      <c r="J400" s="77"/>
      <c r="K400" s="1"/>
      <c r="L400" s="1"/>
      <c r="M400" s="1"/>
      <c r="N400" s="77"/>
      <c r="O400" s="1"/>
      <c r="P400" s="1"/>
      <c r="Q400" s="1"/>
      <c r="R400" s="83"/>
      <c r="S400" s="1"/>
      <c r="T400" s="1"/>
      <c r="U400" s="1"/>
      <c r="V400" s="1"/>
      <c r="W400" s="1"/>
      <c r="X400" s="1"/>
      <c r="Y400" s="1"/>
      <c r="Z400" s="1"/>
      <c r="AA400" s="1"/>
      <c r="AB400" s="1"/>
      <c r="AC400" s="1"/>
      <c r="AD400" s="1"/>
      <c r="AE400" s="1"/>
      <c r="AF400" s="1"/>
      <c r="AG400" s="1"/>
      <c r="AH400" s="1"/>
      <c r="AI400" s="1"/>
    </row>
    <row r="401" spans="3:35">
      <c r="C401" s="1"/>
      <c r="D401" s="1"/>
      <c r="E401" s="1"/>
      <c r="F401" s="95"/>
      <c r="G401" s="95"/>
      <c r="H401" s="95"/>
      <c r="I401" s="77"/>
      <c r="J401" s="77"/>
      <c r="K401" s="1"/>
      <c r="L401" s="1"/>
      <c r="M401" s="1"/>
      <c r="N401" s="77"/>
      <c r="O401" s="1"/>
      <c r="P401" s="1"/>
      <c r="Q401" s="1"/>
      <c r="R401" s="83"/>
      <c r="S401" s="1"/>
      <c r="T401" s="1"/>
      <c r="U401" s="1"/>
      <c r="V401" s="1"/>
      <c r="W401" s="1"/>
      <c r="X401" s="1"/>
      <c r="Y401" s="1"/>
      <c r="Z401" s="1"/>
      <c r="AA401" s="1"/>
      <c r="AB401" s="1"/>
      <c r="AC401" s="1"/>
      <c r="AD401" s="1"/>
      <c r="AE401" s="1"/>
      <c r="AF401" s="1"/>
      <c r="AG401" s="1"/>
      <c r="AH401" s="1"/>
      <c r="AI401" s="1"/>
    </row>
    <row r="402" spans="3:35">
      <c r="C402" s="1"/>
      <c r="D402" s="1"/>
      <c r="E402" s="1"/>
      <c r="F402" s="95"/>
      <c r="G402" s="95"/>
      <c r="H402" s="95"/>
      <c r="I402" s="77"/>
      <c r="J402" s="77"/>
      <c r="K402" s="1"/>
      <c r="L402" s="1"/>
      <c r="M402" s="1"/>
      <c r="N402" s="77"/>
      <c r="O402" s="1"/>
      <c r="P402" s="1"/>
      <c r="Q402" s="1"/>
      <c r="R402" s="83"/>
      <c r="S402" s="1"/>
      <c r="T402" s="1"/>
      <c r="U402" s="1"/>
      <c r="V402" s="1"/>
      <c r="W402" s="1"/>
      <c r="X402" s="1"/>
      <c r="Y402" s="1"/>
      <c r="Z402" s="1"/>
      <c r="AA402" s="1"/>
      <c r="AB402" s="1"/>
      <c r="AC402" s="1"/>
      <c r="AD402" s="1"/>
      <c r="AE402" s="1"/>
      <c r="AF402" s="1"/>
      <c r="AG402" s="1"/>
      <c r="AH402" s="1"/>
      <c r="AI402" s="1"/>
    </row>
    <row r="403" spans="3:35">
      <c r="C403" s="1"/>
      <c r="D403" s="1"/>
      <c r="E403" s="1"/>
      <c r="F403" s="95"/>
      <c r="G403" s="95"/>
      <c r="H403" s="95"/>
      <c r="I403" s="77"/>
      <c r="J403" s="77"/>
      <c r="K403" s="1"/>
      <c r="L403" s="1"/>
      <c r="M403" s="1"/>
      <c r="N403" s="77"/>
      <c r="O403" s="1"/>
      <c r="P403" s="1"/>
      <c r="Q403" s="1"/>
      <c r="R403" s="83"/>
      <c r="S403" s="1"/>
      <c r="T403" s="1"/>
      <c r="U403" s="1"/>
      <c r="V403" s="1"/>
      <c r="W403" s="1"/>
      <c r="X403" s="1"/>
      <c r="Y403" s="1"/>
      <c r="Z403" s="1"/>
      <c r="AA403" s="1"/>
      <c r="AB403" s="1"/>
      <c r="AC403" s="1"/>
      <c r="AD403" s="1"/>
      <c r="AE403" s="1"/>
      <c r="AF403" s="1"/>
      <c r="AG403" s="1"/>
      <c r="AH403" s="1"/>
      <c r="AI403" s="1"/>
    </row>
    <row r="404" spans="3:35">
      <c r="C404" s="1"/>
      <c r="D404" s="1"/>
      <c r="E404" s="1"/>
      <c r="F404" s="95"/>
      <c r="G404" s="95"/>
      <c r="H404" s="95"/>
      <c r="I404" s="77"/>
      <c r="J404" s="77"/>
      <c r="K404" s="1"/>
      <c r="L404" s="1"/>
      <c r="M404" s="1"/>
      <c r="N404" s="77"/>
      <c r="O404" s="1"/>
      <c r="P404" s="1"/>
      <c r="Q404" s="1"/>
      <c r="R404" s="83"/>
      <c r="S404" s="1"/>
      <c r="T404" s="1"/>
      <c r="U404" s="1"/>
      <c r="V404" s="1"/>
      <c r="W404" s="1"/>
      <c r="X404" s="1"/>
      <c r="Y404" s="1"/>
      <c r="Z404" s="1"/>
      <c r="AA404" s="1"/>
      <c r="AB404" s="1"/>
      <c r="AC404" s="1"/>
      <c r="AD404" s="1"/>
      <c r="AE404" s="1"/>
      <c r="AF404" s="1"/>
      <c r="AG404" s="1"/>
      <c r="AH404" s="1"/>
      <c r="AI404" s="1"/>
    </row>
    <row r="405" spans="3:35">
      <c r="C405" s="1"/>
      <c r="D405" s="1"/>
      <c r="E405" s="1"/>
      <c r="F405" s="95"/>
      <c r="G405" s="95"/>
      <c r="H405" s="95"/>
      <c r="I405" s="77"/>
      <c r="J405" s="77"/>
      <c r="K405" s="1"/>
      <c r="L405" s="1"/>
      <c r="M405" s="1"/>
      <c r="N405" s="77"/>
      <c r="O405" s="1"/>
      <c r="P405" s="1"/>
      <c r="Q405" s="1"/>
      <c r="R405" s="83"/>
      <c r="S405" s="1"/>
      <c r="T405" s="1"/>
      <c r="U405" s="1"/>
      <c r="V405" s="1"/>
      <c r="W405" s="1"/>
      <c r="X405" s="1"/>
      <c r="Y405" s="1"/>
      <c r="Z405" s="1"/>
      <c r="AA405" s="1"/>
      <c r="AB405" s="1"/>
      <c r="AC405" s="1"/>
      <c r="AD405" s="1"/>
      <c r="AE405" s="1"/>
      <c r="AF405" s="1"/>
      <c r="AG405" s="1"/>
      <c r="AH405" s="1"/>
      <c r="AI405" s="1"/>
    </row>
    <row r="406" spans="3:35">
      <c r="C406" s="1"/>
      <c r="D406" s="1"/>
      <c r="E406" s="1"/>
      <c r="F406" s="95"/>
      <c r="G406" s="95"/>
      <c r="H406" s="95"/>
      <c r="I406" s="77"/>
      <c r="J406" s="77"/>
      <c r="K406" s="1"/>
      <c r="L406" s="1"/>
      <c r="M406" s="1"/>
      <c r="N406" s="77"/>
      <c r="O406" s="1"/>
      <c r="P406" s="1"/>
      <c r="Q406" s="1"/>
      <c r="R406" s="83"/>
      <c r="S406" s="1"/>
      <c r="T406" s="1"/>
      <c r="U406" s="1"/>
      <c r="V406" s="1"/>
      <c r="W406" s="1"/>
      <c r="X406" s="1"/>
      <c r="Y406" s="1"/>
      <c r="Z406" s="1"/>
      <c r="AA406" s="1"/>
      <c r="AB406" s="1"/>
      <c r="AC406" s="1"/>
      <c r="AD406" s="1"/>
      <c r="AE406" s="1"/>
      <c r="AF406" s="1"/>
      <c r="AG406" s="1"/>
      <c r="AH406" s="1"/>
      <c r="AI406" s="1"/>
    </row>
    <row r="407" spans="3:35">
      <c r="C407" s="1"/>
      <c r="D407" s="1"/>
      <c r="E407" s="1"/>
      <c r="F407" s="95"/>
      <c r="G407" s="95"/>
      <c r="H407" s="95"/>
      <c r="I407" s="77"/>
      <c r="J407" s="77"/>
      <c r="K407" s="1"/>
      <c r="L407" s="1"/>
      <c r="M407" s="1"/>
      <c r="N407" s="77"/>
      <c r="O407" s="1"/>
      <c r="P407" s="1"/>
      <c r="Q407" s="1"/>
      <c r="R407" s="83"/>
      <c r="S407" s="1"/>
      <c r="T407" s="1"/>
      <c r="U407" s="1"/>
      <c r="V407" s="1"/>
      <c r="W407" s="1"/>
      <c r="X407" s="1"/>
      <c r="Y407" s="1"/>
      <c r="Z407" s="1"/>
      <c r="AA407" s="1"/>
      <c r="AB407" s="1"/>
      <c r="AC407" s="1"/>
      <c r="AD407" s="1"/>
      <c r="AE407" s="1"/>
      <c r="AF407" s="1"/>
      <c r="AG407" s="1"/>
      <c r="AH407" s="1"/>
      <c r="AI407" s="1"/>
    </row>
    <row r="408" spans="3:35">
      <c r="C408" s="1"/>
      <c r="D408" s="1"/>
      <c r="E408" s="1"/>
      <c r="F408" s="95"/>
      <c r="G408" s="95"/>
      <c r="H408" s="95"/>
      <c r="I408" s="77"/>
      <c r="J408" s="77"/>
      <c r="K408" s="1"/>
      <c r="L408" s="1"/>
      <c r="M408" s="1"/>
      <c r="N408" s="77"/>
      <c r="O408" s="1"/>
      <c r="P408" s="1"/>
      <c r="Q408" s="1"/>
      <c r="R408" s="83"/>
      <c r="S408" s="1"/>
      <c r="T408" s="1"/>
      <c r="U408" s="1"/>
      <c r="V408" s="1"/>
      <c r="W408" s="1"/>
      <c r="X408" s="1"/>
      <c r="Y408" s="1"/>
      <c r="Z408" s="1"/>
      <c r="AA408" s="1"/>
      <c r="AB408" s="1"/>
      <c r="AC408" s="1"/>
      <c r="AD408" s="1"/>
      <c r="AE408" s="1"/>
      <c r="AF408" s="1"/>
      <c r="AG408" s="1"/>
      <c r="AH408" s="1"/>
      <c r="AI408" s="1"/>
    </row>
    <row r="409" spans="3:35">
      <c r="C409" s="1"/>
      <c r="D409" s="1"/>
      <c r="E409" s="1"/>
      <c r="F409" s="95"/>
      <c r="G409" s="95"/>
      <c r="H409" s="95"/>
      <c r="I409" s="77"/>
      <c r="J409" s="77"/>
      <c r="K409" s="1"/>
      <c r="L409" s="1"/>
      <c r="M409" s="1"/>
      <c r="N409" s="77"/>
      <c r="O409" s="1"/>
      <c r="P409" s="1"/>
      <c r="Q409" s="1"/>
      <c r="R409" s="83"/>
      <c r="S409" s="1"/>
      <c r="T409" s="1"/>
      <c r="U409" s="1"/>
      <c r="V409" s="1"/>
      <c r="W409" s="1"/>
      <c r="X409" s="1"/>
      <c r="Y409" s="1"/>
      <c r="Z409" s="1"/>
      <c r="AA409" s="1"/>
      <c r="AB409" s="1"/>
      <c r="AC409" s="1"/>
      <c r="AD409" s="1"/>
      <c r="AE409" s="1"/>
      <c r="AF409" s="1"/>
      <c r="AG409" s="1"/>
      <c r="AH409" s="1"/>
      <c r="AI409" s="1"/>
    </row>
    <row r="410" spans="3:35">
      <c r="C410" s="1"/>
      <c r="D410" s="1"/>
      <c r="E410" s="1"/>
      <c r="F410" s="95"/>
      <c r="G410" s="95"/>
      <c r="H410" s="95"/>
      <c r="I410" s="77"/>
      <c r="J410" s="77"/>
      <c r="K410" s="1"/>
      <c r="L410" s="1"/>
      <c r="M410" s="1"/>
      <c r="N410" s="77"/>
      <c r="O410" s="1"/>
      <c r="P410" s="1"/>
      <c r="Q410" s="1"/>
      <c r="R410" s="83"/>
      <c r="S410" s="1"/>
      <c r="T410" s="1"/>
      <c r="U410" s="1"/>
      <c r="V410" s="1"/>
      <c r="W410" s="1"/>
      <c r="X410" s="1"/>
      <c r="Y410" s="1"/>
      <c r="Z410" s="1"/>
      <c r="AA410" s="1"/>
      <c r="AB410" s="1"/>
      <c r="AC410" s="1"/>
      <c r="AD410" s="1"/>
      <c r="AE410" s="1"/>
      <c r="AF410" s="1"/>
      <c r="AG410" s="1"/>
      <c r="AH410" s="1"/>
      <c r="AI410" s="1"/>
    </row>
    <row r="411" spans="3:35">
      <c r="C411" s="1"/>
      <c r="D411" s="1"/>
      <c r="E411" s="1"/>
      <c r="F411" s="95"/>
      <c r="G411" s="95"/>
      <c r="H411" s="95"/>
      <c r="I411" s="77"/>
      <c r="J411" s="77"/>
      <c r="K411" s="1"/>
      <c r="L411" s="1"/>
      <c r="M411" s="1"/>
      <c r="N411" s="77"/>
      <c r="O411" s="1"/>
      <c r="P411" s="1"/>
      <c r="Q411" s="1"/>
      <c r="R411" s="83"/>
      <c r="S411" s="1"/>
      <c r="T411" s="1"/>
      <c r="U411" s="1"/>
      <c r="V411" s="1"/>
      <c r="W411" s="1"/>
      <c r="X411" s="1"/>
      <c r="Y411" s="1"/>
      <c r="Z411" s="1"/>
      <c r="AA411" s="1"/>
      <c r="AB411" s="1"/>
      <c r="AC411" s="1"/>
      <c r="AD411" s="1"/>
      <c r="AE411" s="1"/>
      <c r="AF411" s="1"/>
      <c r="AG411" s="1"/>
      <c r="AH411" s="1"/>
      <c r="AI411" s="1"/>
    </row>
    <row r="412" spans="3:35">
      <c r="C412" s="1"/>
      <c r="D412" s="1"/>
      <c r="E412" s="1"/>
      <c r="F412" s="95"/>
      <c r="G412" s="95"/>
      <c r="H412" s="95"/>
      <c r="I412" s="77"/>
      <c r="J412" s="77"/>
      <c r="K412" s="1"/>
      <c r="L412" s="1"/>
      <c r="M412" s="1"/>
      <c r="N412" s="77"/>
      <c r="O412" s="1"/>
      <c r="P412" s="1"/>
      <c r="Q412" s="1"/>
      <c r="R412" s="83"/>
      <c r="S412" s="1"/>
      <c r="T412" s="1"/>
      <c r="U412" s="1"/>
      <c r="V412" s="1"/>
      <c r="W412" s="1"/>
      <c r="X412" s="1"/>
      <c r="Y412" s="1"/>
      <c r="Z412" s="1"/>
      <c r="AA412" s="1"/>
      <c r="AB412" s="1"/>
      <c r="AC412" s="1"/>
      <c r="AD412" s="1"/>
      <c r="AE412" s="1"/>
      <c r="AF412" s="1"/>
      <c r="AG412" s="1"/>
      <c r="AH412" s="1"/>
      <c r="AI412" s="1"/>
    </row>
    <row r="413" spans="3:35">
      <c r="C413" s="1"/>
      <c r="D413" s="1"/>
      <c r="E413" s="1"/>
      <c r="F413" s="95"/>
      <c r="G413" s="95"/>
      <c r="H413" s="95"/>
      <c r="I413" s="77"/>
      <c r="J413" s="77"/>
      <c r="K413" s="1"/>
      <c r="L413" s="1"/>
      <c r="M413" s="1"/>
      <c r="N413" s="77"/>
      <c r="O413" s="1"/>
      <c r="P413" s="1"/>
      <c r="Q413" s="1"/>
      <c r="R413" s="83"/>
      <c r="S413" s="1"/>
      <c r="T413" s="1"/>
      <c r="U413" s="1"/>
      <c r="V413" s="1"/>
      <c r="W413" s="1"/>
      <c r="X413" s="1"/>
      <c r="Y413" s="1"/>
      <c r="Z413" s="1"/>
      <c r="AA413" s="1"/>
      <c r="AB413" s="1"/>
      <c r="AC413" s="1"/>
      <c r="AD413" s="1"/>
      <c r="AE413" s="1"/>
      <c r="AF413" s="1"/>
      <c r="AG413" s="1"/>
      <c r="AH413" s="1"/>
      <c r="AI413" s="1"/>
    </row>
    <row r="414" spans="3:35">
      <c r="C414" s="1"/>
      <c r="D414" s="1"/>
      <c r="E414" s="1"/>
      <c r="F414" s="95"/>
      <c r="G414" s="95"/>
      <c r="H414" s="95"/>
      <c r="I414" s="77"/>
      <c r="J414" s="77"/>
      <c r="K414" s="1"/>
      <c r="L414" s="1"/>
      <c r="M414" s="1"/>
      <c r="N414" s="77"/>
      <c r="O414" s="1"/>
      <c r="P414" s="1"/>
      <c r="Q414" s="1"/>
      <c r="R414" s="83"/>
      <c r="S414" s="1"/>
      <c r="T414" s="1"/>
      <c r="U414" s="1"/>
      <c r="V414" s="1"/>
      <c r="W414" s="1"/>
      <c r="X414" s="1"/>
      <c r="Y414" s="1"/>
      <c r="Z414" s="1"/>
      <c r="AA414" s="1"/>
      <c r="AB414" s="1"/>
      <c r="AC414" s="1"/>
      <c r="AD414" s="1"/>
      <c r="AE414" s="1"/>
      <c r="AF414" s="1"/>
      <c r="AG414" s="1"/>
      <c r="AH414" s="1"/>
      <c r="AI414" s="1"/>
    </row>
    <row r="415" spans="3:35">
      <c r="C415" s="1"/>
      <c r="D415" s="1"/>
      <c r="E415" s="1"/>
      <c r="F415" s="95"/>
      <c r="G415" s="95"/>
      <c r="H415" s="95"/>
      <c r="I415" s="77"/>
      <c r="J415" s="77"/>
      <c r="K415" s="1"/>
      <c r="L415" s="1"/>
      <c r="M415" s="1"/>
      <c r="N415" s="77"/>
      <c r="O415" s="1"/>
      <c r="P415" s="1"/>
      <c r="Q415" s="1"/>
      <c r="R415" s="83"/>
      <c r="S415" s="1"/>
      <c r="T415" s="1"/>
      <c r="U415" s="1"/>
      <c r="V415" s="1"/>
      <c r="W415" s="1"/>
      <c r="X415" s="1"/>
      <c r="Y415" s="1"/>
      <c r="Z415" s="1"/>
      <c r="AA415" s="1"/>
      <c r="AB415" s="1"/>
      <c r="AC415" s="1"/>
      <c r="AD415" s="1"/>
      <c r="AE415" s="1"/>
      <c r="AF415" s="1"/>
      <c r="AG415" s="1"/>
      <c r="AH415" s="1"/>
      <c r="AI415" s="1"/>
    </row>
    <row r="416" spans="3:35">
      <c r="C416" s="1"/>
      <c r="D416" s="1"/>
      <c r="E416" s="1"/>
      <c r="F416" s="95"/>
      <c r="G416" s="95"/>
      <c r="H416" s="95"/>
      <c r="I416" s="77"/>
      <c r="J416" s="77"/>
      <c r="K416" s="1"/>
      <c r="L416" s="1"/>
      <c r="M416" s="1"/>
      <c r="N416" s="77"/>
      <c r="O416" s="1"/>
      <c r="P416" s="1"/>
      <c r="Q416" s="1"/>
      <c r="R416" s="83"/>
      <c r="S416" s="1"/>
      <c r="T416" s="1"/>
      <c r="U416" s="1"/>
      <c r="V416" s="1"/>
      <c r="W416" s="1"/>
      <c r="X416" s="1"/>
      <c r="Y416" s="1"/>
      <c r="Z416" s="1"/>
      <c r="AA416" s="1"/>
      <c r="AB416" s="1"/>
      <c r="AC416" s="1"/>
      <c r="AD416" s="1"/>
      <c r="AE416" s="1"/>
      <c r="AF416" s="1"/>
      <c r="AG416" s="1"/>
      <c r="AH416" s="1"/>
      <c r="AI416" s="1"/>
    </row>
    <row r="417" spans="3:35">
      <c r="C417" s="1"/>
      <c r="D417" s="1"/>
      <c r="E417" s="1"/>
      <c r="F417" s="95"/>
      <c r="G417" s="95"/>
      <c r="H417" s="95"/>
      <c r="I417" s="77"/>
      <c r="J417" s="77"/>
      <c r="K417" s="1"/>
      <c r="L417" s="1"/>
      <c r="M417" s="1"/>
      <c r="N417" s="77"/>
      <c r="O417" s="1"/>
      <c r="P417" s="1"/>
      <c r="Q417" s="1"/>
      <c r="R417" s="83"/>
      <c r="S417" s="1"/>
      <c r="T417" s="1"/>
      <c r="U417" s="1"/>
      <c r="V417" s="1"/>
      <c r="W417" s="1"/>
      <c r="X417" s="1"/>
      <c r="Y417" s="1"/>
      <c r="Z417" s="1"/>
      <c r="AA417" s="1"/>
      <c r="AB417" s="1"/>
      <c r="AC417" s="1"/>
      <c r="AD417" s="1"/>
      <c r="AE417" s="1"/>
      <c r="AF417" s="1"/>
      <c r="AG417" s="1"/>
      <c r="AH417" s="1"/>
      <c r="AI417" s="1"/>
    </row>
    <row r="418" spans="3:35">
      <c r="C418" s="1"/>
      <c r="D418" s="1"/>
      <c r="E418" s="1"/>
      <c r="F418" s="95"/>
      <c r="G418" s="95"/>
      <c r="H418" s="95"/>
      <c r="I418" s="77"/>
      <c r="J418" s="77"/>
      <c r="K418" s="1"/>
      <c r="L418" s="1"/>
      <c r="M418" s="1"/>
      <c r="N418" s="77"/>
      <c r="O418" s="1"/>
      <c r="P418" s="1"/>
      <c r="Q418" s="1"/>
      <c r="R418" s="83"/>
      <c r="S418" s="1"/>
      <c r="T418" s="1"/>
      <c r="U418" s="1"/>
      <c r="V418" s="1"/>
      <c r="W418" s="1"/>
      <c r="X418" s="1"/>
      <c r="Y418" s="1"/>
      <c r="Z418" s="1"/>
      <c r="AA418" s="1"/>
      <c r="AB418" s="1"/>
      <c r="AC418" s="1"/>
      <c r="AD418" s="1"/>
      <c r="AE418" s="1"/>
      <c r="AF418" s="1"/>
      <c r="AG418" s="1"/>
      <c r="AH418" s="1"/>
      <c r="AI418" s="1"/>
    </row>
    <row r="419" spans="3:35">
      <c r="C419" s="1"/>
      <c r="D419" s="1"/>
      <c r="E419" s="1"/>
      <c r="F419" s="95"/>
      <c r="G419" s="95"/>
      <c r="H419" s="95"/>
      <c r="I419" s="77"/>
      <c r="J419" s="77"/>
      <c r="K419" s="1"/>
      <c r="L419" s="1"/>
      <c r="M419" s="1"/>
      <c r="N419" s="77"/>
      <c r="O419" s="1"/>
      <c r="P419" s="1"/>
      <c r="Q419" s="1"/>
      <c r="R419" s="83"/>
      <c r="S419" s="1"/>
      <c r="T419" s="1"/>
      <c r="U419" s="1"/>
      <c r="V419" s="1"/>
      <c r="W419" s="1"/>
      <c r="X419" s="1"/>
      <c r="Y419" s="1"/>
      <c r="Z419" s="1"/>
      <c r="AA419" s="1"/>
      <c r="AB419" s="1"/>
      <c r="AC419" s="1"/>
      <c r="AD419" s="1"/>
      <c r="AE419" s="1"/>
      <c r="AF419" s="1"/>
      <c r="AG419" s="1"/>
      <c r="AH419" s="1"/>
      <c r="AI419" s="1"/>
    </row>
    <row r="420" spans="3:35">
      <c r="C420" s="1"/>
      <c r="D420" s="1"/>
      <c r="E420" s="1"/>
      <c r="F420" s="95"/>
      <c r="G420" s="95"/>
      <c r="H420" s="95"/>
      <c r="I420" s="77"/>
      <c r="J420" s="77"/>
      <c r="K420" s="1"/>
      <c r="L420" s="1"/>
      <c r="M420" s="1"/>
      <c r="N420" s="77"/>
      <c r="O420" s="1"/>
      <c r="P420" s="1"/>
      <c r="Q420" s="1"/>
      <c r="R420" s="83"/>
      <c r="S420" s="1"/>
      <c r="T420" s="1"/>
      <c r="U420" s="1"/>
      <c r="V420" s="1"/>
      <c r="W420" s="1"/>
      <c r="X420" s="1"/>
      <c r="Y420" s="1"/>
      <c r="Z420" s="1"/>
      <c r="AA420" s="1"/>
      <c r="AB420" s="1"/>
      <c r="AC420" s="1"/>
      <c r="AD420" s="1"/>
      <c r="AE420" s="1"/>
      <c r="AF420" s="1"/>
      <c r="AG420" s="1"/>
      <c r="AH420" s="1"/>
      <c r="AI420" s="1"/>
    </row>
    <row r="421" spans="3:35">
      <c r="C421" s="1"/>
      <c r="D421" s="1"/>
      <c r="E421" s="1"/>
      <c r="F421" s="95"/>
      <c r="G421" s="95"/>
      <c r="H421" s="95"/>
      <c r="I421" s="77"/>
      <c r="J421" s="77"/>
      <c r="K421" s="1"/>
      <c r="L421" s="1"/>
      <c r="M421" s="1"/>
      <c r="N421" s="77"/>
      <c r="O421" s="1"/>
      <c r="P421" s="1"/>
      <c r="Q421" s="1"/>
      <c r="R421" s="83"/>
      <c r="S421" s="1"/>
      <c r="T421" s="1"/>
      <c r="U421" s="1"/>
      <c r="V421" s="1"/>
      <c r="W421" s="1"/>
      <c r="X421" s="1"/>
      <c r="Y421" s="1"/>
      <c r="Z421" s="1"/>
      <c r="AA421" s="1"/>
      <c r="AB421" s="1"/>
      <c r="AC421" s="1"/>
      <c r="AD421" s="1"/>
      <c r="AE421" s="1"/>
      <c r="AF421" s="1"/>
      <c r="AG421" s="1"/>
      <c r="AH421" s="1"/>
      <c r="AI421" s="1"/>
    </row>
    <row r="422" spans="3:35">
      <c r="C422" s="1"/>
      <c r="D422" s="1"/>
      <c r="E422" s="1"/>
      <c r="F422" s="95"/>
      <c r="G422" s="95"/>
      <c r="H422" s="95"/>
      <c r="I422" s="77"/>
      <c r="J422" s="77"/>
      <c r="K422" s="1"/>
      <c r="L422" s="1"/>
      <c r="M422" s="1"/>
      <c r="N422" s="77"/>
      <c r="O422" s="1"/>
      <c r="P422" s="1"/>
      <c r="Q422" s="1"/>
      <c r="R422" s="83"/>
      <c r="S422" s="1"/>
      <c r="T422" s="1"/>
      <c r="U422" s="1"/>
      <c r="V422" s="1"/>
      <c r="W422" s="1"/>
      <c r="X422" s="1"/>
      <c r="Y422" s="1"/>
      <c r="Z422" s="1"/>
      <c r="AA422" s="1"/>
      <c r="AB422" s="1"/>
      <c r="AC422" s="1"/>
      <c r="AD422" s="1"/>
      <c r="AE422" s="1"/>
      <c r="AF422" s="1"/>
      <c r="AG422" s="1"/>
      <c r="AH422" s="1"/>
      <c r="AI422" s="1"/>
    </row>
    <row r="423" spans="3:35">
      <c r="C423" s="1"/>
      <c r="D423" s="1"/>
      <c r="E423" s="1"/>
      <c r="F423" s="95"/>
      <c r="G423" s="95"/>
      <c r="H423" s="95"/>
      <c r="I423" s="77"/>
      <c r="J423" s="77"/>
      <c r="K423" s="1"/>
      <c r="L423" s="1"/>
      <c r="M423" s="1"/>
      <c r="N423" s="77"/>
      <c r="O423" s="1"/>
      <c r="P423" s="1"/>
      <c r="Q423" s="1"/>
      <c r="R423" s="83"/>
      <c r="S423" s="1"/>
      <c r="T423" s="1"/>
      <c r="U423" s="1"/>
      <c r="V423" s="1"/>
      <c r="W423" s="1"/>
      <c r="X423" s="1"/>
      <c r="Y423" s="1"/>
      <c r="Z423" s="1"/>
      <c r="AA423" s="1"/>
      <c r="AB423" s="1"/>
      <c r="AC423" s="1"/>
      <c r="AD423" s="1"/>
      <c r="AE423" s="1"/>
      <c r="AF423" s="1"/>
      <c r="AG423" s="1"/>
      <c r="AH423" s="1"/>
      <c r="AI423" s="1"/>
    </row>
    <row r="424" spans="3:35">
      <c r="C424" s="1"/>
      <c r="D424" s="1"/>
      <c r="E424" s="1"/>
      <c r="F424" s="95"/>
      <c r="G424" s="95"/>
      <c r="H424" s="95"/>
      <c r="I424" s="77"/>
      <c r="J424" s="77"/>
      <c r="K424" s="1"/>
      <c r="L424" s="1"/>
      <c r="M424" s="1"/>
      <c r="N424" s="77"/>
      <c r="O424" s="1"/>
      <c r="P424" s="1"/>
      <c r="Q424" s="1"/>
      <c r="R424" s="83"/>
      <c r="S424" s="1"/>
      <c r="T424" s="1"/>
      <c r="U424" s="1"/>
      <c r="V424" s="1"/>
      <c r="W424" s="1"/>
      <c r="X424" s="1"/>
      <c r="Y424" s="1"/>
      <c r="Z424" s="1"/>
      <c r="AA424" s="1"/>
      <c r="AB424" s="1"/>
      <c r="AC424" s="1"/>
      <c r="AD424" s="1"/>
      <c r="AE424" s="1"/>
      <c r="AF424" s="1"/>
      <c r="AG424" s="1"/>
      <c r="AH424" s="1"/>
      <c r="AI424" s="1"/>
    </row>
    <row r="425" spans="3:35">
      <c r="C425" s="1"/>
      <c r="D425" s="1"/>
      <c r="E425" s="1"/>
      <c r="F425" s="95"/>
      <c r="G425" s="95"/>
      <c r="H425" s="95"/>
      <c r="I425" s="77"/>
      <c r="J425" s="77"/>
      <c r="K425" s="1"/>
      <c r="L425" s="1"/>
      <c r="M425" s="1"/>
      <c r="N425" s="77"/>
      <c r="O425" s="1"/>
      <c r="P425" s="1"/>
      <c r="Q425" s="1"/>
      <c r="R425" s="83"/>
      <c r="S425" s="1"/>
      <c r="T425" s="1"/>
      <c r="U425" s="1"/>
      <c r="V425" s="1"/>
      <c r="W425" s="1"/>
      <c r="X425" s="1"/>
      <c r="Y425" s="1"/>
      <c r="Z425" s="1"/>
      <c r="AA425" s="1"/>
      <c r="AB425" s="1"/>
      <c r="AC425" s="1"/>
      <c r="AD425" s="1"/>
      <c r="AE425" s="1"/>
      <c r="AF425" s="1"/>
      <c r="AG425" s="1"/>
      <c r="AH425" s="1"/>
      <c r="AI425" s="1"/>
    </row>
    <row r="426" spans="3:35">
      <c r="C426" s="1"/>
      <c r="D426" s="1"/>
      <c r="E426" s="1"/>
      <c r="F426" s="95"/>
      <c r="G426" s="95"/>
      <c r="H426" s="95"/>
      <c r="I426" s="77"/>
      <c r="J426" s="77"/>
      <c r="K426" s="1"/>
      <c r="L426" s="1"/>
      <c r="M426" s="1"/>
      <c r="N426" s="77"/>
      <c r="O426" s="1"/>
      <c r="P426" s="1"/>
      <c r="Q426" s="1"/>
      <c r="R426" s="83"/>
      <c r="S426" s="1"/>
      <c r="T426" s="1"/>
      <c r="U426" s="1"/>
      <c r="V426" s="1"/>
      <c r="W426" s="1"/>
      <c r="X426" s="1"/>
      <c r="Y426" s="1"/>
      <c r="Z426" s="1"/>
      <c r="AA426" s="1"/>
      <c r="AB426" s="1"/>
      <c r="AC426" s="1"/>
      <c r="AD426" s="1"/>
      <c r="AE426" s="1"/>
      <c r="AF426" s="1"/>
      <c r="AG426" s="1"/>
      <c r="AH426" s="1"/>
      <c r="AI426" s="1"/>
    </row>
    <row r="427" spans="3:35">
      <c r="C427" s="1"/>
      <c r="D427" s="1"/>
      <c r="E427" s="1"/>
      <c r="F427" s="95"/>
      <c r="G427" s="95"/>
      <c r="H427" s="95"/>
      <c r="I427" s="77"/>
      <c r="J427" s="77"/>
      <c r="K427" s="1"/>
      <c r="L427" s="1"/>
      <c r="M427" s="1"/>
      <c r="N427" s="77"/>
      <c r="O427" s="1"/>
      <c r="P427" s="1"/>
      <c r="Q427" s="1"/>
      <c r="R427" s="83"/>
      <c r="S427" s="1"/>
      <c r="T427" s="1"/>
      <c r="U427" s="1"/>
      <c r="V427" s="1"/>
      <c r="W427" s="1"/>
      <c r="X427" s="1"/>
      <c r="Y427" s="1"/>
      <c r="Z427" s="1"/>
      <c r="AA427" s="1"/>
      <c r="AB427" s="1"/>
      <c r="AC427" s="1"/>
      <c r="AD427" s="1"/>
      <c r="AE427" s="1"/>
      <c r="AF427" s="1"/>
      <c r="AG427" s="1"/>
      <c r="AH427" s="1"/>
      <c r="AI427" s="1"/>
    </row>
    <row r="428" spans="3:35">
      <c r="C428" s="1"/>
      <c r="D428" s="1"/>
      <c r="E428" s="1"/>
      <c r="F428" s="95"/>
      <c r="G428" s="95"/>
      <c r="H428" s="95"/>
      <c r="I428" s="77"/>
      <c r="J428" s="77"/>
      <c r="K428" s="1"/>
      <c r="L428" s="1"/>
      <c r="M428" s="1"/>
      <c r="N428" s="77"/>
      <c r="O428" s="1"/>
      <c r="P428" s="1"/>
      <c r="Q428" s="1"/>
      <c r="R428" s="83"/>
      <c r="S428" s="1"/>
      <c r="T428" s="1"/>
      <c r="U428" s="1"/>
      <c r="V428" s="1"/>
      <c r="W428" s="1"/>
      <c r="X428" s="1"/>
      <c r="Y428" s="1"/>
      <c r="Z428" s="1"/>
      <c r="AA428" s="1"/>
      <c r="AB428" s="1"/>
      <c r="AC428" s="1"/>
      <c r="AD428" s="1"/>
      <c r="AE428" s="1"/>
      <c r="AF428" s="1"/>
      <c r="AG428" s="1"/>
      <c r="AH428" s="1"/>
      <c r="AI428" s="1"/>
    </row>
    <row r="429" spans="3:35">
      <c r="C429" s="1"/>
      <c r="D429" s="1"/>
      <c r="E429" s="1"/>
      <c r="F429" s="95"/>
      <c r="G429" s="95"/>
      <c r="H429" s="95"/>
      <c r="I429" s="77"/>
      <c r="J429" s="77"/>
      <c r="K429" s="1"/>
      <c r="L429" s="1"/>
      <c r="M429" s="1"/>
      <c r="N429" s="77"/>
      <c r="O429" s="1"/>
      <c r="P429" s="1"/>
      <c r="Q429" s="1"/>
      <c r="R429" s="83"/>
      <c r="S429" s="1"/>
      <c r="T429" s="1"/>
      <c r="U429" s="1"/>
      <c r="V429" s="1"/>
      <c r="W429" s="1"/>
      <c r="X429" s="1"/>
      <c r="Y429" s="1"/>
      <c r="Z429" s="1"/>
      <c r="AA429" s="1"/>
      <c r="AB429" s="1"/>
      <c r="AC429" s="1"/>
      <c r="AD429" s="1"/>
      <c r="AE429" s="1"/>
      <c r="AF429" s="1"/>
      <c r="AG429" s="1"/>
      <c r="AH429" s="1"/>
      <c r="AI429" s="1"/>
    </row>
    <row r="430" spans="3:35">
      <c r="C430" s="1"/>
      <c r="D430" s="1"/>
      <c r="E430" s="1"/>
      <c r="F430" s="95"/>
      <c r="G430" s="95"/>
      <c r="H430" s="95"/>
      <c r="I430" s="77"/>
      <c r="J430" s="77"/>
      <c r="K430" s="1"/>
      <c r="L430" s="1"/>
      <c r="M430" s="1"/>
      <c r="N430" s="77"/>
      <c r="O430" s="1"/>
      <c r="P430" s="1"/>
      <c r="Q430" s="1"/>
      <c r="R430" s="83"/>
      <c r="S430" s="1"/>
      <c r="T430" s="1"/>
      <c r="U430" s="1"/>
      <c r="V430" s="1"/>
      <c r="W430" s="1"/>
      <c r="X430" s="1"/>
      <c r="Y430" s="1"/>
      <c r="Z430" s="1"/>
      <c r="AA430" s="1"/>
      <c r="AB430" s="1"/>
      <c r="AC430" s="1"/>
      <c r="AD430" s="1"/>
      <c r="AE430" s="1"/>
      <c r="AF430" s="1"/>
      <c r="AG430" s="1"/>
      <c r="AH430" s="1"/>
      <c r="AI430" s="1"/>
    </row>
    <row r="431" spans="3:35">
      <c r="C431" s="1"/>
      <c r="D431" s="1"/>
      <c r="E431" s="1"/>
      <c r="F431" s="95"/>
      <c r="G431" s="95"/>
      <c r="H431" s="95"/>
      <c r="I431" s="77"/>
      <c r="J431" s="77"/>
      <c r="K431" s="1"/>
      <c r="L431" s="1"/>
      <c r="M431" s="1"/>
      <c r="N431" s="77"/>
      <c r="O431" s="1"/>
      <c r="P431" s="1"/>
      <c r="Q431" s="1"/>
      <c r="R431" s="83"/>
      <c r="S431" s="1"/>
      <c r="T431" s="1"/>
      <c r="U431" s="1"/>
      <c r="V431" s="1"/>
      <c r="W431" s="1"/>
      <c r="X431" s="1"/>
      <c r="Y431" s="1"/>
      <c r="Z431" s="1"/>
      <c r="AA431" s="1"/>
      <c r="AB431" s="1"/>
      <c r="AC431" s="1"/>
      <c r="AD431" s="1"/>
      <c r="AE431" s="1"/>
      <c r="AF431" s="1"/>
      <c r="AG431" s="1"/>
      <c r="AH431" s="1"/>
      <c r="AI431" s="1"/>
    </row>
    <row r="432" spans="3:35">
      <c r="C432" s="1"/>
      <c r="D432" s="1"/>
      <c r="E432" s="1"/>
      <c r="F432" s="95"/>
      <c r="G432" s="95"/>
      <c r="H432" s="95"/>
      <c r="I432" s="77"/>
      <c r="J432" s="77"/>
      <c r="K432" s="1"/>
      <c r="L432" s="1"/>
      <c r="M432" s="1"/>
      <c r="N432" s="77"/>
      <c r="O432" s="1"/>
      <c r="P432" s="1"/>
      <c r="Q432" s="1"/>
      <c r="R432" s="83"/>
      <c r="S432" s="1"/>
      <c r="T432" s="1"/>
      <c r="U432" s="1"/>
      <c r="V432" s="1"/>
      <c r="W432" s="1"/>
      <c r="X432" s="1"/>
      <c r="Y432" s="1"/>
      <c r="Z432" s="1"/>
      <c r="AA432" s="1"/>
      <c r="AB432" s="1"/>
      <c r="AC432" s="1"/>
      <c r="AD432" s="1"/>
      <c r="AE432" s="1"/>
      <c r="AF432" s="1"/>
      <c r="AG432" s="1"/>
      <c r="AH432" s="1"/>
      <c r="AI432" s="1"/>
    </row>
    <row r="433" spans="3:35">
      <c r="C433" s="1"/>
      <c r="D433" s="1"/>
      <c r="E433" s="1"/>
      <c r="F433" s="95"/>
      <c r="G433" s="95"/>
      <c r="H433" s="95"/>
      <c r="I433" s="77"/>
      <c r="J433" s="77"/>
      <c r="K433" s="1"/>
      <c r="L433" s="1"/>
      <c r="M433" s="1"/>
      <c r="N433" s="77"/>
      <c r="O433" s="1"/>
      <c r="P433" s="1"/>
      <c r="Q433" s="1"/>
      <c r="R433" s="83"/>
      <c r="S433" s="1"/>
      <c r="T433" s="1"/>
      <c r="U433" s="1"/>
      <c r="V433" s="1"/>
      <c r="W433" s="1"/>
      <c r="X433" s="1"/>
      <c r="Y433" s="1"/>
      <c r="Z433" s="1"/>
      <c r="AA433" s="1"/>
      <c r="AB433" s="1"/>
      <c r="AC433" s="1"/>
      <c r="AD433" s="1"/>
      <c r="AE433" s="1"/>
      <c r="AF433" s="1"/>
      <c r="AG433" s="1"/>
      <c r="AH433" s="1"/>
      <c r="AI433" s="1"/>
    </row>
    <row r="434" spans="3:35">
      <c r="C434" s="1"/>
      <c r="D434" s="1"/>
      <c r="E434" s="1"/>
      <c r="F434" s="95"/>
      <c r="G434" s="95"/>
      <c r="H434" s="95"/>
      <c r="I434" s="77"/>
      <c r="J434" s="77"/>
      <c r="K434" s="1"/>
      <c r="L434" s="1"/>
      <c r="M434" s="1"/>
      <c r="N434" s="77"/>
      <c r="O434" s="1"/>
      <c r="P434" s="1"/>
      <c r="Q434" s="1"/>
      <c r="R434" s="83"/>
      <c r="S434" s="1"/>
      <c r="T434" s="1"/>
      <c r="U434" s="1"/>
      <c r="V434" s="1"/>
      <c r="W434" s="1"/>
      <c r="X434" s="1"/>
      <c r="Y434" s="1"/>
      <c r="Z434" s="1"/>
      <c r="AA434" s="1"/>
      <c r="AB434" s="1"/>
      <c r="AC434" s="1"/>
      <c r="AD434" s="1"/>
      <c r="AE434" s="1"/>
      <c r="AF434" s="1"/>
      <c r="AG434" s="1"/>
      <c r="AH434" s="1"/>
      <c r="AI434" s="1"/>
    </row>
    <row r="435" spans="3:35">
      <c r="C435" s="1"/>
      <c r="D435" s="1"/>
      <c r="E435" s="1"/>
      <c r="F435" s="95"/>
      <c r="G435" s="95"/>
      <c r="H435" s="95"/>
      <c r="I435" s="77"/>
      <c r="J435" s="77"/>
      <c r="K435" s="1"/>
      <c r="L435" s="1"/>
      <c r="M435" s="1"/>
      <c r="N435" s="77"/>
      <c r="O435" s="1"/>
      <c r="P435" s="1"/>
      <c r="Q435" s="1"/>
      <c r="R435" s="83"/>
      <c r="S435" s="1"/>
      <c r="T435" s="1"/>
      <c r="U435" s="1"/>
      <c r="V435" s="1"/>
      <c r="W435" s="1"/>
      <c r="X435" s="1"/>
      <c r="Y435" s="1"/>
      <c r="Z435" s="1"/>
      <c r="AA435" s="1"/>
      <c r="AB435" s="1"/>
      <c r="AC435" s="1"/>
      <c r="AD435" s="1"/>
      <c r="AE435" s="1"/>
      <c r="AF435" s="1"/>
      <c r="AG435" s="1"/>
      <c r="AH435" s="1"/>
      <c r="AI435" s="1"/>
    </row>
    <row r="436" spans="3:35">
      <c r="C436" s="1"/>
      <c r="D436" s="1"/>
      <c r="E436" s="1"/>
      <c r="F436" s="95"/>
      <c r="G436" s="95"/>
      <c r="H436" s="95"/>
      <c r="I436" s="77"/>
      <c r="J436" s="77"/>
      <c r="K436" s="1"/>
      <c r="L436" s="1"/>
      <c r="M436" s="1"/>
      <c r="N436" s="77"/>
      <c r="O436" s="1"/>
      <c r="P436" s="1"/>
      <c r="Q436" s="1"/>
      <c r="R436" s="83"/>
      <c r="S436" s="1"/>
      <c r="T436" s="1"/>
      <c r="U436" s="1"/>
      <c r="V436" s="1"/>
      <c r="W436" s="1"/>
      <c r="X436" s="1"/>
      <c r="Y436" s="1"/>
      <c r="Z436" s="1"/>
      <c r="AA436" s="1"/>
      <c r="AB436" s="1"/>
      <c r="AC436" s="1"/>
      <c r="AD436" s="1"/>
      <c r="AE436" s="1"/>
      <c r="AF436" s="1"/>
      <c r="AG436" s="1"/>
      <c r="AH436" s="1"/>
      <c r="AI436" s="1"/>
    </row>
    <row r="437" spans="3:35">
      <c r="C437" s="1"/>
      <c r="D437" s="1"/>
      <c r="E437" s="1"/>
      <c r="F437" s="95"/>
      <c r="G437" s="95"/>
      <c r="H437" s="95"/>
      <c r="I437" s="77"/>
      <c r="J437" s="77"/>
      <c r="K437" s="1"/>
      <c r="L437" s="1"/>
      <c r="M437" s="1"/>
      <c r="N437" s="77"/>
      <c r="O437" s="1"/>
      <c r="P437" s="1"/>
      <c r="Q437" s="1"/>
      <c r="R437" s="83"/>
      <c r="S437" s="1"/>
      <c r="T437" s="1"/>
      <c r="U437" s="1"/>
      <c r="V437" s="1"/>
      <c r="W437" s="1"/>
      <c r="X437" s="1"/>
      <c r="Y437" s="1"/>
      <c r="Z437" s="1"/>
      <c r="AA437" s="1"/>
      <c r="AB437" s="1"/>
      <c r="AC437" s="1"/>
      <c r="AD437" s="1"/>
      <c r="AE437" s="1"/>
      <c r="AF437" s="1"/>
      <c r="AG437" s="1"/>
      <c r="AH437" s="1"/>
      <c r="AI437" s="1"/>
    </row>
    <row r="438" spans="3:35">
      <c r="C438" s="1"/>
      <c r="D438" s="1"/>
      <c r="E438" s="1"/>
      <c r="F438" s="95"/>
      <c r="G438" s="95"/>
      <c r="H438" s="95"/>
      <c r="I438" s="77"/>
      <c r="J438" s="77"/>
      <c r="K438" s="1"/>
      <c r="L438" s="1"/>
      <c r="M438" s="1"/>
      <c r="N438" s="77"/>
      <c r="O438" s="1"/>
      <c r="P438" s="1"/>
      <c r="Q438" s="1"/>
      <c r="R438" s="83"/>
      <c r="S438" s="1"/>
      <c r="T438" s="1"/>
      <c r="U438" s="1"/>
      <c r="V438" s="1"/>
      <c r="W438" s="1"/>
      <c r="X438" s="1"/>
      <c r="Y438" s="1"/>
      <c r="Z438" s="1"/>
      <c r="AA438" s="1"/>
      <c r="AB438" s="1"/>
      <c r="AC438" s="1"/>
      <c r="AD438" s="1"/>
      <c r="AE438" s="1"/>
      <c r="AF438" s="1"/>
      <c r="AG438" s="1"/>
      <c r="AH438" s="1"/>
      <c r="AI438" s="1"/>
    </row>
    <row r="439" spans="3:35">
      <c r="C439" s="1"/>
      <c r="D439" s="1"/>
      <c r="E439" s="1"/>
      <c r="F439" s="95"/>
      <c r="G439" s="95"/>
      <c r="H439" s="95"/>
      <c r="I439" s="77"/>
      <c r="J439" s="77"/>
      <c r="K439" s="1"/>
      <c r="L439" s="1"/>
      <c r="M439" s="1"/>
      <c r="N439" s="77"/>
      <c r="O439" s="1"/>
      <c r="P439" s="1"/>
      <c r="Q439" s="1"/>
      <c r="R439" s="83"/>
      <c r="S439" s="1"/>
      <c r="T439" s="1"/>
      <c r="U439" s="1"/>
      <c r="V439" s="1"/>
      <c r="W439" s="1"/>
      <c r="X439" s="1"/>
      <c r="Y439" s="1"/>
      <c r="Z439" s="1"/>
      <c r="AA439" s="1"/>
      <c r="AB439" s="1"/>
      <c r="AC439" s="1"/>
      <c r="AD439" s="1"/>
      <c r="AE439" s="1"/>
      <c r="AF439" s="1"/>
      <c r="AG439" s="1"/>
      <c r="AH439" s="1"/>
      <c r="AI439" s="1"/>
    </row>
    <row r="440" spans="3:35">
      <c r="C440" s="1"/>
      <c r="D440" s="1"/>
      <c r="E440" s="1"/>
      <c r="F440" s="95"/>
      <c r="G440" s="95"/>
      <c r="H440" s="95"/>
      <c r="I440" s="77"/>
      <c r="J440" s="77"/>
      <c r="K440" s="1"/>
      <c r="L440" s="1"/>
      <c r="M440" s="1"/>
      <c r="N440" s="77"/>
      <c r="O440" s="1"/>
      <c r="P440" s="1"/>
      <c r="Q440" s="1"/>
      <c r="R440" s="83"/>
      <c r="S440" s="1"/>
      <c r="T440" s="1"/>
      <c r="U440" s="1"/>
      <c r="V440" s="1"/>
      <c r="W440" s="1"/>
      <c r="X440" s="1"/>
      <c r="Y440" s="1"/>
      <c r="Z440" s="1"/>
      <c r="AA440" s="1"/>
      <c r="AB440" s="1"/>
      <c r="AC440" s="1"/>
      <c r="AD440" s="1"/>
      <c r="AE440" s="1"/>
      <c r="AF440" s="1"/>
      <c r="AG440" s="1"/>
      <c r="AH440" s="1"/>
      <c r="AI440" s="1"/>
    </row>
    <row r="441" spans="3:35">
      <c r="C441" s="1"/>
      <c r="D441" s="1"/>
      <c r="E441" s="1"/>
      <c r="F441" s="95"/>
      <c r="G441" s="95"/>
      <c r="H441" s="95"/>
      <c r="I441" s="77"/>
      <c r="J441" s="77"/>
      <c r="K441" s="1"/>
      <c r="L441" s="1"/>
      <c r="M441" s="1"/>
      <c r="N441" s="77"/>
      <c r="O441" s="1"/>
      <c r="P441" s="1"/>
      <c r="Q441" s="1"/>
      <c r="R441" s="83"/>
      <c r="S441" s="1"/>
      <c r="T441" s="1"/>
      <c r="U441" s="1"/>
      <c r="V441" s="1"/>
      <c r="W441" s="1"/>
      <c r="X441" s="1"/>
      <c r="Y441" s="1"/>
      <c r="Z441" s="1"/>
      <c r="AA441" s="1"/>
      <c r="AB441" s="1"/>
      <c r="AC441" s="1"/>
      <c r="AD441" s="1"/>
      <c r="AE441" s="1"/>
      <c r="AF441" s="1"/>
      <c r="AG441" s="1"/>
      <c r="AH441" s="1"/>
      <c r="AI441" s="1"/>
    </row>
    <row r="442" spans="3:35">
      <c r="C442" s="1"/>
      <c r="D442" s="1"/>
      <c r="E442" s="1"/>
      <c r="F442" s="95"/>
      <c r="G442" s="95"/>
      <c r="H442" s="95"/>
      <c r="I442" s="77"/>
      <c r="J442" s="77"/>
      <c r="K442" s="1"/>
      <c r="L442" s="1"/>
      <c r="M442" s="1"/>
      <c r="N442" s="77"/>
      <c r="O442" s="1"/>
      <c r="P442" s="1"/>
      <c r="Q442" s="1"/>
      <c r="R442" s="83"/>
      <c r="S442" s="1"/>
      <c r="T442" s="1"/>
      <c r="U442" s="1"/>
      <c r="V442" s="1"/>
      <c r="W442" s="1"/>
      <c r="X442" s="1"/>
      <c r="Y442" s="1"/>
      <c r="Z442" s="1"/>
      <c r="AA442" s="1"/>
      <c r="AB442" s="1"/>
      <c r="AC442" s="1"/>
      <c r="AD442" s="1"/>
      <c r="AE442" s="1"/>
      <c r="AF442" s="1"/>
      <c r="AG442" s="1"/>
      <c r="AH442" s="1"/>
      <c r="AI442" s="1"/>
    </row>
    <row r="443" spans="3:35">
      <c r="C443" s="1"/>
      <c r="D443" s="1"/>
      <c r="E443" s="1"/>
      <c r="F443" s="95"/>
      <c r="G443" s="95"/>
      <c r="H443" s="95"/>
      <c r="I443" s="77"/>
      <c r="J443" s="77"/>
      <c r="K443" s="1"/>
      <c r="L443" s="1"/>
      <c r="M443" s="1"/>
      <c r="N443" s="77"/>
      <c r="O443" s="1"/>
      <c r="P443" s="1"/>
      <c r="Q443" s="1"/>
      <c r="R443" s="83"/>
      <c r="S443" s="1"/>
      <c r="T443" s="1"/>
      <c r="U443" s="1"/>
      <c r="V443" s="1"/>
      <c r="W443" s="1"/>
      <c r="X443" s="1"/>
      <c r="Y443" s="1"/>
      <c r="Z443" s="1"/>
      <c r="AA443" s="1"/>
      <c r="AB443" s="1"/>
      <c r="AC443" s="1"/>
      <c r="AD443" s="1"/>
      <c r="AE443" s="1"/>
      <c r="AF443" s="1"/>
      <c r="AG443" s="1"/>
      <c r="AH443" s="1"/>
      <c r="AI443" s="1"/>
    </row>
    <row r="444" spans="3:35">
      <c r="C444" s="1"/>
      <c r="D444" s="1"/>
      <c r="E444" s="1"/>
      <c r="F444" s="95"/>
      <c r="G444" s="95"/>
      <c r="H444" s="95"/>
      <c r="I444" s="77"/>
      <c r="J444" s="77"/>
      <c r="K444" s="1"/>
      <c r="L444" s="1"/>
      <c r="M444" s="1"/>
      <c r="N444" s="77"/>
      <c r="O444" s="1"/>
      <c r="P444" s="1"/>
      <c r="Q444" s="1"/>
      <c r="R444" s="83"/>
      <c r="S444" s="1"/>
      <c r="T444" s="1"/>
      <c r="U444" s="1"/>
      <c r="V444" s="1"/>
      <c r="W444" s="1"/>
      <c r="X444" s="1"/>
      <c r="Y444" s="1"/>
      <c r="Z444" s="1"/>
      <c r="AA444" s="1"/>
      <c r="AB444" s="1"/>
      <c r="AC444" s="1"/>
      <c r="AD444" s="1"/>
      <c r="AE444" s="1"/>
      <c r="AF444" s="1"/>
      <c r="AG444" s="1"/>
      <c r="AH444" s="1"/>
      <c r="AI444" s="1"/>
    </row>
    <row r="445" spans="3:35">
      <c r="C445" s="1"/>
      <c r="D445" s="1"/>
      <c r="E445" s="1"/>
      <c r="F445" s="95"/>
      <c r="G445" s="95"/>
      <c r="H445" s="95"/>
      <c r="I445" s="77"/>
      <c r="J445" s="77"/>
      <c r="K445" s="1"/>
      <c r="L445" s="1"/>
      <c r="M445" s="1"/>
      <c r="N445" s="77"/>
      <c r="O445" s="1"/>
      <c r="P445" s="1"/>
      <c r="Q445" s="1"/>
      <c r="R445" s="83"/>
      <c r="S445" s="1"/>
      <c r="T445" s="1"/>
      <c r="U445" s="1"/>
      <c r="V445" s="1"/>
      <c r="W445" s="1"/>
      <c r="X445" s="1"/>
      <c r="Y445" s="1"/>
      <c r="Z445" s="1"/>
      <c r="AA445" s="1"/>
      <c r="AB445" s="1"/>
      <c r="AC445" s="1"/>
      <c r="AD445" s="1"/>
      <c r="AE445" s="1"/>
      <c r="AF445" s="1"/>
      <c r="AG445" s="1"/>
      <c r="AH445" s="1"/>
      <c r="AI445" s="1"/>
    </row>
    <row r="446" spans="3:35">
      <c r="C446" s="1"/>
      <c r="D446" s="1"/>
      <c r="E446" s="1"/>
      <c r="F446" s="95"/>
      <c r="G446" s="95"/>
      <c r="H446" s="95"/>
      <c r="I446" s="77"/>
      <c r="J446" s="77"/>
      <c r="K446" s="1"/>
      <c r="L446" s="1"/>
      <c r="M446" s="1"/>
      <c r="N446" s="77"/>
      <c r="O446" s="1"/>
      <c r="P446" s="1"/>
      <c r="Q446" s="1"/>
      <c r="R446" s="83"/>
      <c r="S446" s="1"/>
      <c r="T446" s="1"/>
      <c r="U446" s="1"/>
      <c r="V446" s="1"/>
      <c r="W446" s="1"/>
      <c r="X446" s="1"/>
      <c r="Y446" s="1"/>
      <c r="Z446" s="1"/>
      <c r="AA446" s="1"/>
      <c r="AB446" s="1"/>
      <c r="AC446" s="1"/>
      <c r="AD446" s="1"/>
      <c r="AE446" s="1"/>
      <c r="AF446" s="1"/>
      <c r="AG446" s="1"/>
      <c r="AH446" s="1"/>
      <c r="AI446" s="1"/>
    </row>
    <row r="447" spans="3:35">
      <c r="C447" s="1"/>
      <c r="D447" s="1"/>
      <c r="E447" s="1"/>
      <c r="F447" s="95"/>
      <c r="G447" s="95"/>
      <c r="H447" s="95"/>
      <c r="I447" s="77"/>
      <c r="J447" s="77"/>
      <c r="K447" s="1"/>
      <c r="L447" s="1"/>
      <c r="M447" s="1"/>
      <c r="N447" s="77"/>
      <c r="O447" s="1"/>
      <c r="P447" s="1"/>
      <c r="Q447" s="1"/>
      <c r="R447" s="83"/>
      <c r="S447" s="1"/>
      <c r="T447" s="1"/>
      <c r="U447" s="1"/>
      <c r="V447" s="1"/>
      <c r="W447" s="1"/>
      <c r="X447" s="1"/>
      <c r="Y447" s="1"/>
      <c r="Z447" s="1"/>
      <c r="AA447" s="1"/>
      <c r="AB447" s="1"/>
      <c r="AC447" s="1"/>
      <c r="AD447" s="1"/>
      <c r="AE447" s="1"/>
      <c r="AF447" s="1"/>
      <c r="AG447" s="1"/>
      <c r="AH447" s="1"/>
      <c r="AI447" s="1"/>
    </row>
    <row r="448" spans="3:35">
      <c r="C448" s="1"/>
      <c r="D448" s="1"/>
      <c r="E448" s="1"/>
      <c r="F448" s="95"/>
      <c r="G448" s="95"/>
      <c r="H448" s="95"/>
      <c r="I448" s="77"/>
      <c r="J448" s="77"/>
      <c r="K448" s="1"/>
      <c r="L448" s="1"/>
      <c r="M448" s="1"/>
      <c r="N448" s="77"/>
      <c r="O448" s="1"/>
      <c r="P448" s="1"/>
      <c r="Q448" s="1"/>
      <c r="R448" s="83"/>
      <c r="S448" s="1"/>
      <c r="T448" s="1"/>
      <c r="U448" s="1"/>
      <c r="V448" s="1"/>
      <c r="W448" s="1"/>
      <c r="X448" s="1"/>
      <c r="Y448" s="1"/>
      <c r="Z448" s="1"/>
      <c r="AA448" s="1"/>
      <c r="AB448" s="1"/>
      <c r="AC448" s="1"/>
      <c r="AD448" s="1"/>
      <c r="AE448" s="1"/>
      <c r="AF448" s="1"/>
      <c r="AG448" s="1"/>
      <c r="AH448" s="1"/>
      <c r="AI448" s="1"/>
    </row>
    <row r="449" spans="3:35">
      <c r="C449" s="1"/>
      <c r="D449" s="1"/>
      <c r="E449" s="1"/>
      <c r="F449" s="95"/>
      <c r="G449" s="95"/>
      <c r="H449" s="95"/>
      <c r="I449" s="77"/>
      <c r="J449" s="77"/>
      <c r="K449" s="1"/>
      <c r="L449" s="1"/>
      <c r="M449" s="1"/>
      <c r="N449" s="77"/>
      <c r="O449" s="1"/>
      <c r="P449" s="1"/>
      <c r="Q449" s="1"/>
      <c r="R449" s="83"/>
      <c r="S449" s="1"/>
      <c r="T449" s="1"/>
      <c r="U449" s="1"/>
      <c r="V449" s="1"/>
      <c r="W449" s="1"/>
      <c r="X449" s="1"/>
      <c r="Y449" s="1"/>
      <c r="Z449" s="1"/>
      <c r="AA449" s="1"/>
      <c r="AB449" s="1"/>
      <c r="AC449" s="1"/>
      <c r="AD449" s="1"/>
      <c r="AE449" s="1"/>
      <c r="AF449" s="1"/>
      <c r="AG449" s="1"/>
      <c r="AH449" s="1"/>
      <c r="AI449" s="1"/>
    </row>
    <row r="450" spans="3:35">
      <c r="C450" s="1"/>
      <c r="D450" s="1"/>
      <c r="E450" s="1"/>
      <c r="F450" s="95"/>
      <c r="G450" s="95"/>
      <c r="H450" s="95"/>
      <c r="I450" s="77"/>
      <c r="J450" s="77"/>
      <c r="K450" s="1"/>
      <c r="L450" s="1"/>
      <c r="M450" s="1"/>
      <c r="N450" s="77"/>
      <c r="O450" s="1"/>
      <c r="P450" s="1"/>
      <c r="Q450" s="1"/>
      <c r="R450" s="83"/>
      <c r="S450" s="1"/>
      <c r="T450" s="1"/>
      <c r="U450" s="1"/>
      <c r="V450" s="1"/>
      <c r="W450" s="1"/>
      <c r="X450" s="1"/>
      <c r="Y450" s="1"/>
      <c r="Z450" s="1"/>
      <c r="AA450" s="1"/>
      <c r="AB450" s="1"/>
      <c r="AC450" s="1"/>
      <c r="AD450" s="1"/>
      <c r="AE450" s="1"/>
      <c r="AF450" s="1"/>
      <c r="AG450" s="1"/>
      <c r="AH450" s="1"/>
      <c r="AI450" s="1"/>
    </row>
    <row r="451" spans="3:35">
      <c r="C451" s="1"/>
      <c r="D451" s="1"/>
      <c r="E451" s="1"/>
      <c r="F451" s="95"/>
      <c r="G451" s="95"/>
      <c r="H451" s="95"/>
      <c r="I451" s="77"/>
      <c r="J451" s="77"/>
      <c r="K451" s="1"/>
      <c r="L451" s="1"/>
      <c r="M451" s="1"/>
      <c r="N451" s="77"/>
      <c r="O451" s="1"/>
      <c r="P451" s="1"/>
      <c r="Q451" s="1"/>
      <c r="R451" s="83"/>
      <c r="S451" s="1"/>
      <c r="T451" s="1"/>
      <c r="U451" s="1"/>
      <c r="V451" s="1"/>
      <c r="W451" s="1"/>
      <c r="X451" s="1"/>
      <c r="Y451" s="1"/>
      <c r="Z451" s="1"/>
      <c r="AA451" s="1"/>
      <c r="AB451" s="1"/>
      <c r="AC451" s="1"/>
      <c r="AD451" s="1"/>
      <c r="AE451" s="1"/>
      <c r="AF451" s="1"/>
      <c r="AG451" s="1"/>
      <c r="AH451" s="1"/>
      <c r="AI451" s="1"/>
    </row>
    <row r="452" spans="3:35">
      <c r="C452" s="1"/>
      <c r="D452" s="1"/>
      <c r="E452" s="1"/>
      <c r="F452" s="95"/>
      <c r="G452" s="95"/>
      <c r="H452" s="95"/>
      <c r="I452" s="77"/>
      <c r="J452" s="77"/>
      <c r="K452" s="1"/>
      <c r="L452" s="1"/>
      <c r="M452" s="1"/>
      <c r="N452" s="77"/>
      <c r="O452" s="1"/>
      <c r="P452" s="1"/>
      <c r="Q452" s="1"/>
      <c r="R452" s="83"/>
      <c r="S452" s="1"/>
      <c r="T452" s="1"/>
      <c r="U452" s="1"/>
      <c r="V452" s="1"/>
      <c r="W452" s="1"/>
      <c r="X452" s="1"/>
      <c r="Y452" s="1"/>
      <c r="Z452" s="1"/>
      <c r="AA452" s="1"/>
      <c r="AB452" s="1"/>
      <c r="AC452" s="1"/>
      <c r="AD452" s="1"/>
      <c r="AE452" s="1"/>
      <c r="AF452" s="1"/>
      <c r="AG452" s="1"/>
      <c r="AH452" s="1"/>
      <c r="AI452" s="1"/>
    </row>
    <row r="453" spans="3:35">
      <c r="C453" s="1"/>
      <c r="D453" s="1"/>
      <c r="E453" s="1"/>
      <c r="F453" s="95"/>
      <c r="G453" s="95"/>
      <c r="H453" s="95"/>
      <c r="I453" s="77"/>
      <c r="J453" s="77"/>
      <c r="K453" s="1"/>
      <c r="L453" s="1"/>
      <c r="M453" s="1"/>
      <c r="N453" s="77"/>
      <c r="O453" s="1"/>
      <c r="P453" s="1"/>
      <c r="Q453" s="1"/>
      <c r="R453" s="83"/>
      <c r="S453" s="1"/>
      <c r="T453" s="1"/>
      <c r="U453" s="1"/>
      <c r="V453" s="1"/>
      <c r="W453" s="1"/>
      <c r="X453" s="1"/>
      <c r="Y453" s="1"/>
      <c r="Z453" s="1"/>
      <c r="AA453" s="1"/>
      <c r="AB453" s="1"/>
      <c r="AC453" s="1"/>
      <c r="AD453" s="1"/>
      <c r="AE453" s="1"/>
      <c r="AF453" s="1"/>
      <c r="AG453" s="1"/>
      <c r="AH453" s="1"/>
      <c r="AI453" s="1"/>
    </row>
    <row r="454" spans="3:35">
      <c r="C454" s="1"/>
      <c r="D454" s="1"/>
      <c r="E454" s="1"/>
      <c r="F454" s="95"/>
      <c r="G454" s="95"/>
      <c r="H454" s="95"/>
      <c r="I454" s="77"/>
      <c r="J454" s="77"/>
      <c r="K454" s="1"/>
      <c r="L454" s="1"/>
      <c r="M454" s="1"/>
      <c r="N454" s="77"/>
      <c r="O454" s="1"/>
      <c r="P454" s="1"/>
      <c r="Q454" s="1"/>
      <c r="R454" s="83"/>
      <c r="S454" s="1"/>
      <c r="T454" s="1"/>
      <c r="U454" s="1"/>
      <c r="V454" s="1"/>
      <c r="W454" s="1"/>
      <c r="X454" s="1"/>
      <c r="Y454" s="1"/>
      <c r="Z454" s="1"/>
      <c r="AA454" s="1"/>
      <c r="AB454" s="1"/>
      <c r="AC454" s="1"/>
      <c r="AD454" s="1"/>
      <c r="AE454" s="1"/>
      <c r="AF454" s="1"/>
      <c r="AG454" s="1"/>
      <c r="AH454" s="1"/>
      <c r="AI454" s="1"/>
    </row>
    <row r="455" spans="3:35">
      <c r="C455" s="1"/>
      <c r="D455" s="1"/>
      <c r="E455" s="1"/>
      <c r="F455" s="95"/>
      <c r="G455" s="95"/>
      <c r="H455" s="95"/>
      <c r="I455" s="77"/>
      <c r="J455" s="77"/>
      <c r="K455" s="1"/>
      <c r="L455" s="1"/>
      <c r="M455" s="1"/>
      <c r="N455" s="77"/>
      <c r="O455" s="1"/>
      <c r="P455" s="1"/>
      <c r="Q455" s="1"/>
      <c r="R455" s="83"/>
      <c r="S455" s="1"/>
      <c r="T455" s="1"/>
      <c r="U455" s="1"/>
      <c r="V455" s="1"/>
      <c r="W455" s="1"/>
      <c r="X455" s="1"/>
      <c r="Y455" s="1"/>
      <c r="Z455" s="1"/>
      <c r="AA455" s="1"/>
      <c r="AB455" s="1"/>
      <c r="AC455" s="1"/>
      <c r="AD455" s="1"/>
      <c r="AE455" s="1"/>
      <c r="AF455" s="1"/>
      <c r="AG455" s="1"/>
      <c r="AH455" s="1"/>
      <c r="AI455" s="1"/>
    </row>
    <row r="456" spans="3:35">
      <c r="C456" s="1"/>
      <c r="D456" s="1"/>
      <c r="E456" s="1"/>
      <c r="F456" s="95"/>
      <c r="G456" s="95"/>
      <c r="H456" s="95"/>
      <c r="I456" s="77"/>
      <c r="J456" s="77"/>
      <c r="K456" s="1"/>
      <c r="L456" s="1"/>
      <c r="M456" s="1"/>
      <c r="N456" s="77"/>
      <c r="O456" s="1"/>
      <c r="P456" s="1"/>
      <c r="Q456" s="1"/>
      <c r="R456" s="83"/>
      <c r="S456" s="1"/>
      <c r="T456" s="1"/>
      <c r="U456" s="1"/>
      <c r="V456" s="1"/>
      <c r="W456" s="1"/>
      <c r="X456" s="1"/>
      <c r="Y456" s="1"/>
      <c r="Z456" s="1"/>
      <c r="AA456" s="1"/>
      <c r="AB456" s="1"/>
      <c r="AC456" s="1"/>
      <c r="AD456" s="1"/>
      <c r="AE456" s="1"/>
      <c r="AF456" s="1"/>
      <c r="AG456" s="1"/>
      <c r="AH456" s="1"/>
      <c r="AI456" s="1"/>
    </row>
    <row r="457" spans="3:35">
      <c r="C457" s="1"/>
      <c r="D457" s="1"/>
      <c r="E457" s="1"/>
      <c r="F457" s="95"/>
      <c r="G457" s="95"/>
      <c r="H457" s="95"/>
      <c r="I457" s="77"/>
      <c r="J457" s="77"/>
      <c r="K457" s="1"/>
      <c r="L457" s="1"/>
      <c r="M457" s="1"/>
      <c r="N457" s="77"/>
      <c r="O457" s="1"/>
      <c r="P457" s="1"/>
      <c r="Q457" s="1"/>
      <c r="R457" s="83"/>
      <c r="S457" s="1"/>
      <c r="T457" s="1"/>
      <c r="U457" s="1"/>
      <c r="V457" s="1"/>
      <c r="W457" s="1"/>
      <c r="X457" s="1"/>
      <c r="Y457" s="1"/>
      <c r="Z457" s="1"/>
      <c r="AA457" s="1"/>
      <c r="AB457" s="1"/>
      <c r="AC457" s="1"/>
      <c r="AD457" s="1"/>
      <c r="AE457" s="1"/>
      <c r="AF457" s="1"/>
      <c r="AG457" s="1"/>
      <c r="AH457" s="1"/>
      <c r="AI457" s="1"/>
    </row>
    <row r="458" spans="3:35">
      <c r="C458" s="1"/>
      <c r="D458" s="1"/>
      <c r="E458" s="1"/>
      <c r="F458" s="95"/>
      <c r="G458" s="95"/>
      <c r="H458" s="95"/>
      <c r="I458" s="77"/>
      <c r="J458" s="77"/>
      <c r="K458" s="1"/>
      <c r="L458" s="1"/>
      <c r="M458" s="1"/>
      <c r="N458" s="77"/>
      <c r="O458" s="1"/>
      <c r="P458" s="1"/>
      <c r="Q458" s="1"/>
      <c r="R458" s="83"/>
      <c r="S458" s="1"/>
      <c r="T458" s="1"/>
      <c r="U458" s="1"/>
      <c r="V458" s="1"/>
      <c r="W458" s="1"/>
      <c r="X458" s="1"/>
      <c r="Y458" s="1"/>
      <c r="Z458" s="1"/>
      <c r="AA458" s="1"/>
      <c r="AB458" s="1"/>
      <c r="AC458" s="1"/>
      <c r="AD458" s="1"/>
      <c r="AE458" s="1"/>
      <c r="AF458" s="1"/>
      <c r="AG458" s="1"/>
      <c r="AH458" s="1"/>
      <c r="AI458" s="1"/>
    </row>
    <row r="459" spans="3:35">
      <c r="C459" s="1"/>
      <c r="D459" s="1"/>
      <c r="E459" s="1"/>
      <c r="F459" s="95"/>
      <c r="G459" s="95"/>
      <c r="H459" s="95"/>
      <c r="I459" s="77"/>
      <c r="J459" s="77"/>
      <c r="K459" s="1"/>
      <c r="L459" s="1"/>
      <c r="M459" s="1"/>
      <c r="N459" s="77"/>
      <c r="O459" s="1"/>
      <c r="P459" s="1"/>
      <c r="Q459" s="1"/>
      <c r="R459" s="83"/>
      <c r="S459" s="1"/>
      <c r="T459" s="1"/>
      <c r="U459" s="1"/>
      <c r="V459" s="1"/>
      <c r="W459" s="1"/>
      <c r="X459" s="1"/>
      <c r="Y459" s="1"/>
      <c r="Z459" s="1"/>
      <c r="AA459" s="1"/>
      <c r="AB459" s="1"/>
      <c r="AC459" s="1"/>
      <c r="AD459" s="1"/>
      <c r="AE459" s="1"/>
      <c r="AF459" s="1"/>
      <c r="AG459" s="1"/>
      <c r="AH459" s="1"/>
      <c r="AI459" s="1"/>
    </row>
    <row r="460" spans="3:35">
      <c r="C460" s="1"/>
      <c r="D460" s="1"/>
      <c r="E460" s="1"/>
      <c r="F460" s="95"/>
      <c r="G460" s="95"/>
      <c r="H460" s="95"/>
      <c r="I460" s="77"/>
      <c r="J460" s="77"/>
      <c r="K460" s="1"/>
      <c r="L460" s="1"/>
      <c r="M460" s="1"/>
      <c r="N460" s="77"/>
      <c r="O460" s="1"/>
      <c r="P460" s="1"/>
      <c r="Q460" s="1"/>
      <c r="R460" s="83"/>
      <c r="S460" s="1"/>
      <c r="T460" s="1"/>
      <c r="U460" s="1"/>
      <c r="V460" s="1"/>
      <c r="W460" s="1"/>
      <c r="X460" s="1"/>
      <c r="Y460" s="1"/>
      <c r="Z460" s="1"/>
      <c r="AA460" s="1"/>
      <c r="AB460" s="1"/>
      <c r="AC460" s="1"/>
      <c r="AD460" s="1"/>
      <c r="AE460" s="1"/>
      <c r="AF460" s="1"/>
      <c r="AG460" s="1"/>
      <c r="AH460" s="1"/>
      <c r="AI460" s="1"/>
    </row>
    <row r="461" spans="3:35">
      <c r="C461" s="1"/>
      <c r="D461" s="1"/>
      <c r="E461" s="1"/>
      <c r="F461" s="95"/>
      <c r="G461" s="95"/>
      <c r="H461" s="95"/>
      <c r="I461" s="77"/>
      <c r="J461" s="77"/>
      <c r="K461" s="1"/>
      <c r="L461" s="1"/>
      <c r="M461" s="1"/>
      <c r="N461" s="77"/>
      <c r="O461" s="1"/>
      <c r="P461" s="1"/>
      <c r="Q461" s="1"/>
      <c r="R461" s="83"/>
      <c r="S461" s="1"/>
      <c r="T461" s="1"/>
      <c r="U461" s="1"/>
      <c r="V461" s="1"/>
      <c r="W461" s="1"/>
      <c r="X461" s="1"/>
      <c r="Y461" s="1"/>
      <c r="Z461" s="1"/>
      <c r="AA461" s="1"/>
      <c r="AB461" s="1"/>
      <c r="AC461" s="1"/>
      <c r="AD461" s="1"/>
      <c r="AE461" s="1"/>
      <c r="AF461" s="1"/>
      <c r="AG461" s="1"/>
      <c r="AH461" s="1"/>
      <c r="AI461" s="1"/>
    </row>
    <row r="462" spans="3:35">
      <c r="C462" s="1"/>
      <c r="D462" s="1"/>
      <c r="E462" s="1"/>
      <c r="F462" s="95"/>
      <c r="G462" s="95"/>
      <c r="H462" s="95"/>
      <c r="I462" s="77"/>
      <c r="J462" s="77"/>
      <c r="K462" s="1"/>
      <c r="L462" s="1"/>
      <c r="M462" s="1"/>
      <c r="N462" s="77"/>
      <c r="O462" s="1"/>
      <c r="P462" s="1"/>
      <c r="Q462" s="1"/>
      <c r="R462" s="83"/>
      <c r="S462" s="1"/>
      <c r="T462" s="1"/>
      <c r="U462" s="1"/>
      <c r="V462" s="1"/>
      <c r="W462" s="1"/>
      <c r="X462" s="1"/>
      <c r="Y462" s="1"/>
      <c r="Z462" s="1"/>
      <c r="AA462" s="1"/>
      <c r="AB462" s="1"/>
      <c r="AC462" s="1"/>
      <c r="AD462" s="1"/>
      <c r="AE462" s="1"/>
      <c r="AF462" s="1"/>
      <c r="AG462" s="1"/>
      <c r="AH462" s="1"/>
      <c r="AI462" s="1"/>
    </row>
    <row r="463" spans="3:35">
      <c r="C463" s="1"/>
      <c r="D463" s="1"/>
      <c r="E463" s="1"/>
      <c r="F463" s="95"/>
      <c r="G463" s="95"/>
      <c r="H463" s="95"/>
      <c r="I463" s="77"/>
      <c r="J463" s="77"/>
      <c r="K463" s="1"/>
      <c r="L463" s="1"/>
      <c r="M463" s="1"/>
      <c r="N463" s="77"/>
      <c r="O463" s="1"/>
      <c r="P463" s="1"/>
      <c r="Q463" s="1"/>
      <c r="R463" s="83"/>
      <c r="S463" s="1"/>
      <c r="T463" s="1"/>
      <c r="U463" s="1"/>
      <c r="V463" s="1"/>
      <c r="W463" s="1"/>
      <c r="X463" s="1"/>
      <c r="Y463" s="1"/>
      <c r="Z463" s="1"/>
      <c r="AA463" s="1"/>
      <c r="AB463" s="1"/>
      <c r="AC463" s="1"/>
      <c r="AD463" s="1"/>
      <c r="AE463" s="1"/>
      <c r="AF463" s="1"/>
      <c r="AG463" s="1"/>
      <c r="AH463" s="1"/>
      <c r="AI463" s="1"/>
    </row>
    <row r="464" spans="3:35">
      <c r="C464" s="1"/>
      <c r="D464" s="1"/>
      <c r="E464" s="1"/>
      <c r="F464" s="95"/>
      <c r="G464" s="95"/>
      <c r="H464" s="95"/>
      <c r="I464" s="77"/>
      <c r="J464" s="77"/>
      <c r="K464" s="1"/>
      <c r="L464" s="1"/>
      <c r="M464" s="1"/>
      <c r="N464" s="77"/>
      <c r="O464" s="1"/>
      <c r="P464" s="1"/>
      <c r="Q464" s="1"/>
      <c r="R464" s="83"/>
      <c r="S464" s="1"/>
      <c r="T464" s="1"/>
      <c r="U464" s="1"/>
      <c r="V464" s="1"/>
      <c r="W464" s="1"/>
      <c r="X464" s="1"/>
      <c r="Y464" s="1"/>
      <c r="Z464" s="1"/>
      <c r="AA464" s="1"/>
      <c r="AB464" s="1"/>
      <c r="AC464" s="1"/>
      <c r="AD464" s="1"/>
      <c r="AE464" s="1"/>
      <c r="AF464" s="1"/>
      <c r="AG464" s="1"/>
      <c r="AH464" s="1"/>
      <c r="AI464" s="1"/>
    </row>
    <row r="465" spans="3:35">
      <c r="C465" s="1"/>
      <c r="D465" s="1"/>
      <c r="E465" s="1"/>
      <c r="F465" s="95"/>
      <c r="G465" s="95"/>
      <c r="H465" s="95"/>
      <c r="I465" s="77"/>
      <c r="J465" s="77"/>
      <c r="K465" s="1"/>
      <c r="L465" s="1"/>
      <c r="M465" s="1"/>
      <c r="N465" s="77"/>
      <c r="O465" s="1"/>
      <c r="P465" s="1"/>
      <c r="Q465" s="1"/>
      <c r="R465" s="83"/>
      <c r="S465" s="1"/>
      <c r="T465" s="1"/>
      <c r="U465" s="1"/>
      <c r="V465" s="1"/>
      <c r="W465" s="1"/>
      <c r="X465" s="1"/>
      <c r="Y465" s="1"/>
      <c r="Z465" s="1"/>
      <c r="AA465" s="1"/>
      <c r="AB465" s="1"/>
      <c r="AC465" s="1"/>
      <c r="AD465" s="1"/>
      <c r="AE465" s="1"/>
      <c r="AF465" s="1"/>
      <c r="AG465" s="1"/>
      <c r="AH465" s="1"/>
      <c r="AI465" s="1"/>
    </row>
    <row r="466" spans="3:35">
      <c r="C466" s="1"/>
      <c r="D466" s="1"/>
      <c r="E466" s="1"/>
      <c r="F466" s="95"/>
      <c r="G466" s="95"/>
      <c r="H466" s="95"/>
      <c r="I466" s="77"/>
      <c r="J466" s="77"/>
      <c r="K466" s="1"/>
      <c r="L466" s="1"/>
      <c r="M466" s="1"/>
      <c r="N466" s="77"/>
      <c r="O466" s="1"/>
      <c r="P466" s="1"/>
      <c r="Q466" s="1"/>
      <c r="R466" s="83"/>
      <c r="S466" s="1"/>
      <c r="T466" s="1"/>
      <c r="U466" s="1"/>
      <c r="V466" s="1"/>
      <c r="W466" s="1"/>
      <c r="X466" s="1"/>
      <c r="Y466" s="1"/>
      <c r="Z466" s="1"/>
      <c r="AA466" s="1"/>
      <c r="AB466" s="1"/>
      <c r="AC466" s="1"/>
      <c r="AD466" s="1"/>
      <c r="AE466" s="1"/>
      <c r="AF466" s="1"/>
      <c r="AG466" s="1"/>
      <c r="AH466" s="1"/>
      <c r="AI466" s="1"/>
    </row>
    <row r="467" spans="3:35">
      <c r="C467" s="1"/>
      <c r="D467" s="1"/>
      <c r="E467" s="1"/>
      <c r="F467" s="95"/>
      <c r="G467" s="95"/>
      <c r="H467" s="95"/>
      <c r="I467" s="77"/>
      <c r="J467" s="77"/>
      <c r="K467" s="1"/>
      <c r="L467" s="1"/>
      <c r="M467" s="1"/>
      <c r="N467" s="77"/>
      <c r="O467" s="1"/>
      <c r="P467" s="1"/>
      <c r="Q467" s="1"/>
      <c r="R467" s="83"/>
      <c r="S467" s="1"/>
      <c r="T467" s="1"/>
      <c r="U467" s="1"/>
      <c r="V467" s="1"/>
      <c r="W467" s="1"/>
      <c r="X467" s="1"/>
      <c r="Y467" s="1"/>
      <c r="Z467" s="1"/>
      <c r="AA467" s="1"/>
      <c r="AB467" s="1"/>
      <c r="AC467" s="1"/>
      <c r="AD467" s="1"/>
      <c r="AE467" s="1"/>
      <c r="AF467" s="1"/>
      <c r="AG467" s="1"/>
      <c r="AH467" s="1"/>
      <c r="AI467" s="1"/>
    </row>
    <row r="468" spans="3:35">
      <c r="C468" s="1"/>
      <c r="D468" s="1"/>
      <c r="E468" s="1"/>
      <c r="F468" s="95"/>
      <c r="G468" s="95"/>
      <c r="H468" s="95"/>
      <c r="I468" s="77"/>
      <c r="J468" s="77"/>
      <c r="K468" s="1"/>
      <c r="L468" s="1"/>
      <c r="M468" s="1"/>
      <c r="N468" s="77"/>
      <c r="O468" s="1"/>
      <c r="P468" s="1"/>
      <c r="Q468" s="1"/>
      <c r="R468" s="83"/>
      <c r="S468" s="1"/>
      <c r="T468" s="1"/>
      <c r="U468" s="1"/>
      <c r="V468" s="1"/>
      <c r="W468" s="1"/>
      <c r="X468" s="1"/>
      <c r="Y468" s="1"/>
      <c r="Z468" s="1"/>
      <c r="AA468" s="1"/>
      <c r="AB468" s="1"/>
      <c r="AC468" s="1"/>
      <c r="AD468" s="1"/>
      <c r="AE468" s="1"/>
      <c r="AF468" s="1"/>
      <c r="AG468" s="1"/>
      <c r="AH468" s="1"/>
      <c r="AI468" s="1"/>
    </row>
    <row r="469" spans="3:35">
      <c r="C469" s="1"/>
      <c r="D469" s="1"/>
      <c r="E469" s="1"/>
      <c r="F469" s="95"/>
      <c r="G469" s="95"/>
      <c r="H469" s="95"/>
      <c r="I469" s="77"/>
      <c r="J469" s="77"/>
      <c r="K469" s="1"/>
      <c r="L469" s="1"/>
      <c r="M469" s="1"/>
      <c r="N469" s="77"/>
      <c r="O469" s="1"/>
      <c r="P469" s="1"/>
      <c r="Q469" s="1"/>
      <c r="R469" s="83"/>
      <c r="S469" s="1"/>
      <c r="T469" s="1"/>
      <c r="U469" s="1"/>
      <c r="V469" s="1"/>
      <c r="W469" s="1"/>
      <c r="X469" s="1"/>
      <c r="Y469" s="1"/>
      <c r="Z469" s="1"/>
      <c r="AA469" s="1"/>
      <c r="AB469" s="1"/>
      <c r="AC469" s="1"/>
      <c r="AD469" s="1"/>
      <c r="AE469" s="1"/>
      <c r="AF469" s="1"/>
      <c r="AG469" s="1"/>
      <c r="AH469" s="1"/>
      <c r="AI469" s="1"/>
    </row>
    <row r="470" spans="3:35">
      <c r="C470" s="1"/>
      <c r="D470" s="1"/>
      <c r="E470" s="1"/>
      <c r="F470" s="95"/>
      <c r="G470" s="95"/>
      <c r="H470" s="95"/>
      <c r="I470" s="77"/>
      <c r="J470" s="77"/>
      <c r="K470" s="1"/>
      <c r="L470" s="1"/>
      <c r="M470" s="1"/>
      <c r="N470" s="77"/>
      <c r="O470" s="1"/>
      <c r="P470" s="1"/>
      <c r="Q470" s="1"/>
      <c r="R470" s="83"/>
      <c r="S470" s="1"/>
      <c r="T470" s="1"/>
      <c r="U470" s="1"/>
      <c r="V470" s="1"/>
      <c r="W470" s="1"/>
      <c r="X470" s="1"/>
      <c r="Y470" s="1"/>
      <c r="Z470" s="1"/>
      <c r="AA470" s="1"/>
      <c r="AB470" s="1"/>
      <c r="AC470" s="1"/>
      <c r="AD470" s="1"/>
      <c r="AE470" s="1"/>
      <c r="AF470" s="1"/>
      <c r="AG470" s="1"/>
      <c r="AH470" s="1"/>
      <c r="AI470" s="1"/>
    </row>
    <row r="471" spans="3:35">
      <c r="C471" s="1"/>
      <c r="D471" s="1"/>
      <c r="E471" s="1"/>
      <c r="F471" s="95"/>
      <c r="G471" s="95"/>
      <c r="H471" s="95"/>
      <c r="I471" s="77"/>
      <c r="J471" s="77"/>
      <c r="K471" s="1"/>
      <c r="L471" s="1"/>
      <c r="M471" s="1"/>
      <c r="N471" s="77"/>
      <c r="O471" s="1"/>
      <c r="P471" s="1"/>
      <c r="Q471" s="1"/>
      <c r="R471" s="83"/>
      <c r="S471" s="1"/>
      <c r="T471" s="1"/>
      <c r="U471" s="1"/>
      <c r="V471" s="1"/>
      <c r="W471" s="1"/>
      <c r="X471" s="1"/>
      <c r="Y471" s="1"/>
      <c r="Z471" s="1"/>
      <c r="AA471" s="1"/>
      <c r="AB471" s="1"/>
      <c r="AC471" s="1"/>
      <c r="AD471" s="1"/>
      <c r="AE471" s="1"/>
      <c r="AF471" s="1"/>
      <c r="AG471" s="1"/>
      <c r="AH471" s="1"/>
      <c r="AI471" s="1"/>
    </row>
    <row r="472" spans="3:35">
      <c r="C472" s="1"/>
      <c r="D472" s="1"/>
      <c r="E472" s="1"/>
      <c r="F472" s="95"/>
      <c r="G472" s="95"/>
      <c r="H472" s="95"/>
      <c r="I472" s="77"/>
      <c r="J472" s="77"/>
      <c r="K472" s="1"/>
      <c r="L472" s="1"/>
      <c r="M472" s="1"/>
      <c r="N472" s="77"/>
      <c r="O472" s="1"/>
      <c r="P472" s="1"/>
      <c r="Q472" s="1"/>
      <c r="R472" s="83"/>
      <c r="S472" s="1"/>
      <c r="T472" s="1"/>
      <c r="U472" s="1"/>
      <c r="V472" s="1"/>
      <c r="W472" s="1"/>
      <c r="X472" s="1"/>
      <c r="Y472" s="1"/>
      <c r="Z472" s="1"/>
      <c r="AA472" s="1"/>
      <c r="AB472" s="1"/>
      <c r="AC472" s="1"/>
      <c r="AD472" s="1"/>
      <c r="AE472" s="1"/>
      <c r="AF472" s="1"/>
      <c r="AG472" s="1"/>
      <c r="AH472" s="1"/>
      <c r="AI472" s="1"/>
    </row>
    <row r="473" spans="3:35">
      <c r="C473" s="1"/>
      <c r="D473" s="1"/>
      <c r="E473" s="1"/>
      <c r="F473" s="95"/>
      <c r="G473" s="95"/>
      <c r="H473" s="95"/>
      <c r="I473" s="77"/>
      <c r="J473" s="77"/>
      <c r="K473" s="1"/>
      <c r="L473" s="1"/>
      <c r="M473" s="1"/>
      <c r="N473" s="77"/>
      <c r="O473" s="1"/>
      <c r="P473" s="1"/>
      <c r="Q473" s="1"/>
      <c r="R473" s="83"/>
      <c r="S473" s="1"/>
      <c r="T473" s="1"/>
      <c r="U473" s="1"/>
      <c r="V473" s="1"/>
      <c r="W473" s="1"/>
      <c r="X473" s="1"/>
      <c r="Y473" s="1"/>
      <c r="Z473" s="1"/>
      <c r="AA473" s="1"/>
      <c r="AB473" s="1"/>
      <c r="AC473" s="1"/>
      <c r="AD473" s="1"/>
      <c r="AE473" s="1"/>
      <c r="AF473" s="1"/>
      <c r="AG473" s="1"/>
      <c r="AH473" s="1"/>
      <c r="AI473" s="1"/>
    </row>
    <row r="474" spans="3:35">
      <c r="C474" s="1"/>
      <c r="D474" s="1"/>
      <c r="E474" s="1"/>
      <c r="F474" s="95"/>
      <c r="G474" s="95"/>
      <c r="H474" s="95"/>
      <c r="I474" s="77"/>
      <c r="J474" s="77"/>
      <c r="K474" s="1"/>
      <c r="L474" s="1"/>
      <c r="M474" s="1"/>
      <c r="N474" s="77"/>
      <c r="O474" s="1"/>
      <c r="P474" s="1"/>
      <c r="Q474" s="1"/>
      <c r="R474" s="83"/>
      <c r="S474" s="1"/>
      <c r="T474" s="1"/>
      <c r="U474" s="1"/>
      <c r="V474" s="1"/>
      <c r="W474" s="1"/>
      <c r="X474" s="1"/>
      <c r="Y474" s="1"/>
      <c r="Z474" s="1"/>
      <c r="AA474" s="1"/>
      <c r="AB474" s="1"/>
      <c r="AC474" s="1"/>
      <c r="AD474" s="1"/>
      <c r="AE474" s="1"/>
      <c r="AF474" s="1"/>
      <c r="AG474" s="1"/>
      <c r="AH474" s="1"/>
      <c r="AI474" s="1"/>
    </row>
    <row r="475" spans="3:35">
      <c r="C475" s="1"/>
      <c r="D475" s="1"/>
      <c r="E475" s="1"/>
      <c r="F475" s="95"/>
      <c r="G475" s="95"/>
      <c r="H475" s="95"/>
      <c r="I475" s="77"/>
      <c r="J475" s="77"/>
      <c r="K475" s="1"/>
      <c r="L475" s="1"/>
      <c r="M475" s="1"/>
      <c r="N475" s="77"/>
      <c r="O475" s="1"/>
      <c r="P475" s="1"/>
      <c r="Q475" s="1"/>
      <c r="R475" s="83"/>
      <c r="S475" s="1"/>
      <c r="T475" s="1"/>
      <c r="U475" s="1"/>
      <c r="V475" s="1"/>
      <c r="W475" s="1"/>
      <c r="X475" s="1"/>
      <c r="Y475" s="1"/>
      <c r="Z475" s="1"/>
      <c r="AA475" s="1"/>
      <c r="AB475" s="1"/>
      <c r="AC475" s="1"/>
      <c r="AD475" s="1"/>
      <c r="AE475" s="1"/>
      <c r="AF475" s="1"/>
      <c r="AG475" s="1"/>
      <c r="AH475" s="1"/>
      <c r="AI475" s="1"/>
    </row>
    <row r="476" spans="3:35">
      <c r="C476" s="1"/>
      <c r="D476" s="1"/>
      <c r="E476" s="1"/>
      <c r="F476" s="95"/>
      <c r="G476" s="95"/>
      <c r="H476" s="95"/>
      <c r="I476" s="77"/>
      <c r="J476" s="77"/>
      <c r="K476" s="1"/>
      <c r="L476" s="1"/>
      <c r="M476" s="1"/>
      <c r="N476" s="77"/>
      <c r="O476" s="1"/>
      <c r="P476" s="1"/>
      <c r="Q476" s="1"/>
      <c r="R476" s="83"/>
      <c r="S476" s="1"/>
      <c r="T476" s="1"/>
      <c r="U476" s="1"/>
      <c r="V476" s="1"/>
      <c r="W476" s="1"/>
      <c r="X476" s="1"/>
      <c r="Y476" s="1"/>
      <c r="Z476" s="1"/>
      <c r="AA476" s="1"/>
      <c r="AB476" s="1"/>
      <c r="AC476" s="1"/>
      <c r="AD476" s="1"/>
      <c r="AE476" s="1"/>
      <c r="AF476" s="1"/>
      <c r="AG476" s="1"/>
      <c r="AH476" s="1"/>
      <c r="AI476" s="1"/>
    </row>
    <row r="477" spans="3:35">
      <c r="C477" s="1"/>
      <c r="D477" s="1"/>
      <c r="E477" s="1"/>
      <c r="F477" s="95"/>
      <c r="G477" s="95"/>
      <c r="H477" s="95"/>
      <c r="I477" s="77"/>
      <c r="J477" s="77"/>
      <c r="K477" s="1"/>
      <c r="L477" s="1"/>
      <c r="M477" s="1"/>
      <c r="N477" s="77"/>
      <c r="O477" s="1"/>
      <c r="P477" s="1"/>
      <c r="Q477" s="1"/>
      <c r="R477" s="83"/>
      <c r="S477" s="1"/>
      <c r="T477" s="1"/>
      <c r="U477" s="1"/>
      <c r="V477" s="1"/>
      <c r="W477" s="1"/>
      <c r="X477" s="1"/>
      <c r="Y477" s="1"/>
      <c r="Z477" s="1"/>
      <c r="AA477" s="1"/>
      <c r="AB477" s="1"/>
      <c r="AC477" s="1"/>
      <c r="AD477" s="1"/>
      <c r="AE477" s="1"/>
      <c r="AF477" s="1"/>
      <c r="AG477" s="1"/>
      <c r="AH477" s="1"/>
      <c r="AI477" s="1"/>
    </row>
    <row r="478" spans="3:35">
      <c r="C478" s="1"/>
      <c r="D478" s="1"/>
      <c r="E478" s="1"/>
      <c r="F478" s="95"/>
      <c r="G478" s="95"/>
      <c r="H478" s="95"/>
      <c r="I478" s="77"/>
      <c r="J478" s="77"/>
      <c r="K478" s="1"/>
      <c r="L478" s="1"/>
      <c r="M478" s="1"/>
      <c r="N478" s="77"/>
      <c r="O478" s="1"/>
      <c r="P478" s="1"/>
      <c r="Q478" s="1"/>
      <c r="R478" s="83"/>
      <c r="S478" s="1"/>
      <c r="T478" s="1"/>
      <c r="U478" s="1"/>
      <c r="V478" s="1"/>
      <c r="W478" s="1"/>
      <c r="X478" s="1"/>
      <c r="Y478" s="1"/>
      <c r="Z478" s="1"/>
      <c r="AA478" s="1"/>
      <c r="AB478" s="1"/>
      <c r="AC478" s="1"/>
      <c r="AD478" s="1"/>
      <c r="AE478" s="1"/>
      <c r="AF478" s="1"/>
      <c r="AG478" s="1"/>
      <c r="AH478" s="1"/>
      <c r="AI478" s="1"/>
    </row>
    <row r="479" spans="3:35">
      <c r="C479" s="1"/>
      <c r="D479" s="1"/>
      <c r="E479" s="1"/>
      <c r="F479" s="95"/>
      <c r="G479" s="95"/>
      <c r="H479" s="95"/>
      <c r="I479" s="77"/>
      <c r="J479" s="77"/>
      <c r="K479" s="1"/>
      <c r="L479" s="1"/>
      <c r="M479" s="1"/>
      <c r="N479" s="77"/>
      <c r="O479" s="1"/>
      <c r="P479" s="1"/>
      <c r="Q479" s="1"/>
      <c r="R479" s="83"/>
      <c r="S479" s="1"/>
      <c r="T479" s="1"/>
      <c r="U479" s="1"/>
      <c r="V479" s="1"/>
      <c r="W479" s="1"/>
      <c r="X479" s="1"/>
      <c r="Y479" s="1"/>
      <c r="Z479" s="1"/>
      <c r="AA479" s="1"/>
      <c r="AB479" s="1"/>
      <c r="AC479" s="1"/>
      <c r="AD479" s="1"/>
      <c r="AE479" s="1"/>
      <c r="AF479" s="1"/>
      <c r="AG479" s="1"/>
      <c r="AH479" s="1"/>
      <c r="AI479" s="1"/>
    </row>
    <row r="480" spans="3:35">
      <c r="C480" s="1"/>
      <c r="D480" s="1"/>
      <c r="E480" s="1"/>
      <c r="F480" s="95"/>
      <c r="G480" s="95"/>
      <c r="H480" s="95"/>
      <c r="I480" s="77"/>
      <c r="J480" s="77"/>
      <c r="K480" s="1"/>
      <c r="L480" s="1"/>
      <c r="M480" s="1"/>
      <c r="N480" s="77"/>
      <c r="O480" s="1"/>
      <c r="P480" s="1"/>
      <c r="Q480" s="1"/>
      <c r="R480" s="83"/>
      <c r="S480" s="1"/>
      <c r="T480" s="1"/>
      <c r="U480" s="1"/>
      <c r="V480" s="1"/>
      <c r="W480" s="1"/>
      <c r="X480" s="1"/>
      <c r="Y480" s="1"/>
      <c r="Z480" s="1"/>
      <c r="AA480" s="1"/>
      <c r="AB480" s="1"/>
      <c r="AC480" s="1"/>
      <c r="AD480" s="1"/>
      <c r="AE480" s="1"/>
      <c r="AF480" s="1"/>
      <c r="AG480" s="1"/>
      <c r="AH480" s="1"/>
      <c r="AI480" s="1"/>
    </row>
    <row r="481" spans="3:35">
      <c r="C481" s="1"/>
      <c r="D481" s="1"/>
      <c r="E481" s="1"/>
      <c r="F481" s="95"/>
      <c r="G481" s="95"/>
      <c r="H481" s="95"/>
      <c r="I481" s="77"/>
      <c r="J481" s="77"/>
      <c r="K481" s="1"/>
      <c r="L481" s="1"/>
      <c r="M481" s="1"/>
      <c r="N481" s="77"/>
      <c r="O481" s="1"/>
      <c r="P481" s="1"/>
      <c r="Q481" s="1"/>
      <c r="R481" s="83"/>
      <c r="S481" s="1"/>
      <c r="T481" s="1"/>
      <c r="U481" s="1"/>
      <c r="V481" s="1"/>
      <c r="W481" s="1"/>
      <c r="X481" s="1"/>
      <c r="Y481" s="1"/>
      <c r="Z481" s="1"/>
      <c r="AA481" s="1"/>
      <c r="AB481" s="1"/>
      <c r="AC481" s="1"/>
      <c r="AD481" s="1"/>
      <c r="AE481" s="1"/>
      <c r="AF481" s="1"/>
      <c r="AG481" s="1"/>
      <c r="AH481" s="1"/>
      <c r="AI481" s="1"/>
    </row>
    <row r="482" spans="3:35">
      <c r="C482" s="1"/>
      <c r="D482" s="1"/>
      <c r="E482" s="1"/>
      <c r="F482" s="95"/>
      <c r="G482" s="95"/>
      <c r="H482" s="95"/>
      <c r="I482" s="77"/>
      <c r="J482" s="77"/>
      <c r="K482" s="1"/>
      <c r="L482" s="1"/>
      <c r="M482" s="1"/>
      <c r="N482" s="77"/>
      <c r="O482" s="1"/>
      <c r="P482" s="1"/>
      <c r="Q482" s="1"/>
      <c r="R482" s="83"/>
      <c r="S482" s="1"/>
      <c r="T482" s="1"/>
      <c r="U482" s="1"/>
      <c r="V482" s="1"/>
      <c r="W482" s="1"/>
      <c r="X482" s="1"/>
      <c r="Y482" s="1"/>
      <c r="Z482" s="1"/>
      <c r="AA482" s="1"/>
      <c r="AB482" s="1"/>
      <c r="AC482" s="1"/>
      <c r="AD482" s="1"/>
      <c r="AE482" s="1"/>
      <c r="AF482" s="1"/>
      <c r="AG482" s="1"/>
      <c r="AH482" s="1"/>
      <c r="AI482" s="1"/>
    </row>
    <row r="483" spans="3:35">
      <c r="C483" s="1"/>
      <c r="D483" s="1"/>
      <c r="E483" s="1"/>
      <c r="F483" s="95"/>
      <c r="G483" s="95"/>
      <c r="H483" s="95"/>
      <c r="I483" s="77"/>
      <c r="J483" s="77"/>
      <c r="K483" s="1"/>
      <c r="L483" s="1"/>
      <c r="M483" s="1"/>
      <c r="N483" s="77"/>
      <c r="O483" s="1"/>
      <c r="P483" s="1"/>
      <c r="Q483" s="1"/>
      <c r="R483" s="83"/>
      <c r="S483" s="1"/>
      <c r="T483" s="1"/>
      <c r="U483" s="1"/>
      <c r="V483" s="1"/>
      <c r="W483" s="1"/>
      <c r="X483" s="1"/>
      <c r="Y483" s="1"/>
      <c r="Z483" s="1"/>
      <c r="AA483" s="1"/>
      <c r="AB483" s="1"/>
      <c r="AC483" s="1"/>
      <c r="AD483" s="1"/>
      <c r="AE483" s="1"/>
      <c r="AF483" s="1"/>
      <c r="AG483" s="1"/>
      <c r="AH483" s="1"/>
      <c r="AI483" s="1"/>
    </row>
    <row r="484" spans="3:35">
      <c r="C484" s="1"/>
      <c r="D484" s="1"/>
      <c r="E484" s="1"/>
      <c r="F484" s="95"/>
      <c r="G484" s="95"/>
      <c r="H484" s="95"/>
      <c r="I484" s="77"/>
      <c r="J484" s="77"/>
      <c r="K484" s="1"/>
      <c r="L484" s="1"/>
      <c r="M484" s="1"/>
      <c r="N484" s="77"/>
      <c r="O484" s="1"/>
      <c r="P484" s="1"/>
      <c r="Q484" s="1"/>
      <c r="R484" s="83"/>
      <c r="S484" s="1"/>
      <c r="T484" s="1"/>
      <c r="U484" s="1"/>
      <c r="V484" s="1"/>
      <c r="W484" s="1"/>
      <c r="X484" s="1"/>
      <c r="Y484" s="1"/>
      <c r="Z484" s="1"/>
      <c r="AA484" s="1"/>
      <c r="AB484" s="1"/>
      <c r="AC484" s="1"/>
      <c r="AD484" s="1"/>
      <c r="AE484" s="1"/>
      <c r="AF484" s="1"/>
      <c r="AG484" s="1"/>
      <c r="AH484" s="1"/>
      <c r="AI484" s="1"/>
    </row>
    <row r="485" spans="3:35">
      <c r="C485" s="1"/>
      <c r="D485" s="1"/>
      <c r="E485" s="1"/>
      <c r="F485" s="95"/>
      <c r="G485" s="95"/>
      <c r="H485" s="95"/>
      <c r="I485" s="77"/>
      <c r="J485" s="77"/>
      <c r="K485" s="1"/>
      <c r="L485" s="1"/>
      <c r="M485" s="1"/>
      <c r="N485" s="77"/>
      <c r="O485" s="1"/>
      <c r="P485" s="1"/>
      <c r="Q485" s="1"/>
      <c r="R485" s="83"/>
      <c r="S485" s="1"/>
      <c r="T485" s="1"/>
      <c r="U485" s="1"/>
      <c r="V485" s="1"/>
      <c r="W485" s="1"/>
      <c r="X485" s="1"/>
      <c r="Y485" s="1"/>
      <c r="Z485" s="1"/>
      <c r="AA485" s="1"/>
      <c r="AB485" s="1"/>
      <c r="AC485" s="1"/>
      <c r="AD485" s="1"/>
      <c r="AE485" s="1"/>
      <c r="AF485" s="1"/>
      <c r="AG485" s="1"/>
      <c r="AH485" s="1"/>
      <c r="AI485" s="1"/>
    </row>
    <row r="486" spans="3:35">
      <c r="C486" s="1"/>
      <c r="D486" s="1"/>
      <c r="E486" s="1"/>
      <c r="F486" s="95"/>
      <c r="G486" s="95"/>
      <c r="H486" s="95"/>
      <c r="I486" s="77"/>
      <c r="J486" s="77"/>
      <c r="K486" s="1"/>
      <c r="L486" s="1"/>
      <c r="M486" s="1"/>
      <c r="N486" s="77"/>
      <c r="O486" s="1"/>
      <c r="P486" s="1"/>
      <c r="Q486" s="1"/>
      <c r="R486" s="83"/>
      <c r="S486" s="1"/>
      <c r="T486" s="1"/>
      <c r="U486" s="1"/>
      <c r="V486" s="1"/>
      <c r="W486" s="1"/>
      <c r="X486" s="1"/>
      <c r="Y486" s="1"/>
      <c r="Z486" s="1"/>
      <c r="AA486" s="1"/>
      <c r="AB486" s="1"/>
      <c r="AC486" s="1"/>
      <c r="AD486" s="1"/>
      <c r="AE486" s="1"/>
      <c r="AF486" s="1"/>
      <c r="AG486" s="1"/>
      <c r="AH486" s="1"/>
      <c r="AI486" s="1"/>
    </row>
    <row r="487" spans="3:35">
      <c r="C487" s="1"/>
      <c r="D487" s="1"/>
      <c r="E487" s="1"/>
      <c r="F487" s="95"/>
      <c r="G487" s="95"/>
      <c r="H487" s="95"/>
      <c r="I487" s="77"/>
      <c r="J487" s="77"/>
      <c r="K487" s="1"/>
      <c r="L487" s="1"/>
      <c r="M487" s="1"/>
      <c r="N487" s="77"/>
      <c r="O487" s="1"/>
      <c r="P487" s="1"/>
      <c r="Q487" s="1"/>
      <c r="R487" s="83"/>
      <c r="S487" s="1"/>
      <c r="T487" s="1"/>
      <c r="U487" s="1"/>
      <c r="V487" s="1"/>
      <c r="W487" s="1"/>
      <c r="X487" s="1"/>
      <c r="Y487" s="1"/>
      <c r="Z487" s="1"/>
      <c r="AA487" s="1"/>
      <c r="AB487" s="1"/>
      <c r="AC487" s="1"/>
      <c r="AD487" s="1"/>
      <c r="AE487" s="1"/>
      <c r="AF487" s="1"/>
      <c r="AG487" s="1"/>
      <c r="AH487" s="1"/>
      <c r="AI487" s="1"/>
    </row>
    <row r="488" spans="3:35">
      <c r="C488" s="1"/>
      <c r="D488" s="1"/>
      <c r="E488" s="1"/>
      <c r="F488" s="95"/>
      <c r="G488" s="95"/>
      <c r="H488" s="95"/>
      <c r="I488" s="77"/>
      <c r="J488" s="77"/>
      <c r="K488" s="1"/>
      <c r="L488" s="1"/>
      <c r="M488" s="1"/>
      <c r="N488" s="77"/>
      <c r="O488" s="1"/>
      <c r="P488" s="1"/>
      <c r="Q488" s="1"/>
      <c r="R488" s="83"/>
      <c r="S488" s="1"/>
      <c r="T488" s="1"/>
      <c r="U488" s="1"/>
      <c r="V488" s="1"/>
      <c r="W488" s="1"/>
      <c r="X488" s="1"/>
      <c r="Y488" s="1"/>
      <c r="Z488" s="1"/>
      <c r="AA488" s="1"/>
      <c r="AB488" s="1"/>
      <c r="AC488" s="1"/>
      <c r="AD488" s="1"/>
      <c r="AE488" s="1"/>
      <c r="AF488" s="1"/>
      <c r="AG488" s="1"/>
      <c r="AH488" s="1"/>
      <c r="AI488" s="1"/>
    </row>
    <row r="489" spans="3:35">
      <c r="C489" s="1"/>
      <c r="D489" s="1"/>
      <c r="E489" s="1"/>
      <c r="F489" s="95"/>
      <c r="G489" s="95"/>
      <c r="H489" s="95"/>
      <c r="I489" s="77"/>
      <c r="J489" s="77"/>
      <c r="K489" s="1"/>
      <c r="L489" s="1"/>
      <c r="M489" s="1"/>
      <c r="N489" s="77"/>
      <c r="O489" s="1"/>
      <c r="P489" s="1"/>
      <c r="Q489" s="1"/>
      <c r="R489" s="83"/>
      <c r="S489" s="1"/>
      <c r="T489" s="1"/>
      <c r="U489" s="1"/>
      <c r="V489" s="1"/>
      <c r="W489" s="1"/>
      <c r="X489" s="1"/>
      <c r="Y489" s="1"/>
      <c r="Z489" s="1"/>
      <c r="AA489" s="1"/>
      <c r="AB489" s="1"/>
      <c r="AC489" s="1"/>
      <c r="AD489" s="1"/>
      <c r="AE489" s="1"/>
      <c r="AF489" s="1"/>
      <c r="AG489" s="1"/>
      <c r="AH489" s="1"/>
      <c r="AI489" s="1"/>
    </row>
    <row r="490" spans="3:35">
      <c r="C490" s="1"/>
      <c r="D490" s="1"/>
      <c r="E490" s="1"/>
      <c r="F490" s="95"/>
      <c r="G490" s="95"/>
      <c r="H490" s="95"/>
      <c r="I490" s="77"/>
      <c r="J490" s="77"/>
      <c r="K490" s="1"/>
      <c r="L490" s="1"/>
      <c r="M490" s="1"/>
      <c r="N490" s="77"/>
      <c r="O490" s="1"/>
      <c r="P490" s="1"/>
      <c r="Q490" s="1"/>
      <c r="R490" s="83"/>
      <c r="S490" s="1"/>
      <c r="T490" s="1"/>
      <c r="U490" s="1"/>
      <c r="V490" s="1"/>
      <c r="W490" s="1"/>
      <c r="X490" s="1"/>
      <c r="Y490" s="1"/>
      <c r="Z490" s="1"/>
      <c r="AA490" s="1"/>
      <c r="AB490" s="1"/>
      <c r="AC490" s="1"/>
      <c r="AD490" s="1"/>
      <c r="AE490" s="1"/>
      <c r="AF490" s="1"/>
      <c r="AG490" s="1"/>
      <c r="AH490" s="1"/>
      <c r="AI490" s="1"/>
    </row>
    <row r="491" spans="3:35">
      <c r="C491" s="1"/>
      <c r="D491" s="1"/>
      <c r="E491" s="1"/>
      <c r="F491" s="95"/>
      <c r="G491" s="95"/>
      <c r="H491" s="95"/>
      <c r="I491" s="77"/>
      <c r="J491" s="77"/>
      <c r="K491" s="1"/>
      <c r="L491" s="1"/>
      <c r="M491" s="1"/>
      <c r="N491" s="77"/>
      <c r="O491" s="1"/>
      <c r="P491" s="1"/>
      <c r="Q491" s="1"/>
      <c r="R491" s="83"/>
      <c r="S491" s="1"/>
      <c r="T491" s="1"/>
      <c r="U491" s="1"/>
      <c r="V491" s="1"/>
      <c r="W491" s="1"/>
      <c r="X491" s="1"/>
      <c r="Y491" s="1"/>
      <c r="Z491" s="1"/>
      <c r="AA491" s="1"/>
      <c r="AB491" s="1"/>
      <c r="AC491" s="1"/>
      <c r="AD491" s="1"/>
      <c r="AE491" s="1"/>
      <c r="AF491" s="1"/>
      <c r="AG491" s="1"/>
      <c r="AH491" s="1"/>
      <c r="AI491" s="1"/>
    </row>
    <row r="492" spans="3:35">
      <c r="C492" s="1"/>
      <c r="D492" s="1"/>
      <c r="E492" s="1"/>
      <c r="F492" s="95"/>
      <c r="G492" s="95"/>
      <c r="H492" s="95"/>
      <c r="I492" s="77"/>
      <c r="J492" s="77"/>
      <c r="K492" s="1"/>
      <c r="L492" s="1"/>
      <c r="M492" s="1"/>
      <c r="N492" s="77"/>
      <c r="O492" s="1"/>
      <c r="P492" s="1"/>
      <c r="Q492" s="1"/>
      <c r="R492" s="83"/>
      <c r="S492" s="1"/>
      <c r="T492" s="1"/>
      <c r="U492" s="1"/>
      <c r="V492" s="1"/>
      <c r="W492" s="1"/>
      <c r="X492" s="1"/>
      <c r="Y492" s="1"/>
      <c r="Z492" s="1"/>
      <c r="AA492" s="1"/>
      <c r="AB492" s="1"/>
      <c r="AC492" s="1"/>
      <c r="AD492" s="1"/>
      <c r="AE492" s="1"/>
      <c r="AF492" s="1"/>
      <c r="AG492" s="1"/>
      <c r="AH492" s="1"/>
      <c r="AI492" s="1"/>
    </row>
    <row r="493" spans="3:35">
      <c r="C493" s="1"/>
      <c r="D493" s="1"/>
      <c r="E493" s="1"/>
      <c r="F493" s="95"/>
      <c r="G493" s="95"/>
      <c r="H493" s="95"/>
      <c r="I493" s="77"/>
      <c r="J493" s="77"/>
      <c r="K493" s="1"/>
      <c r="L493" s="1"/>
      <c r="M493" s="1"/>
      <c r="N493" s="77"/>
      <c r="O493" s="1"/>
      <c r="P493" s="1"/>
      <c r="Q493" s="1"/>
      <c r="R493" s="83"/>
      <c r="S493" s="1"/>
      <c r="T493" s="1"/>
      <c r="U493" s="1"/>
      <c r="V493" s="1"/>
      <c r="W493" s="1"/>
      <c r="X493" s="1"/>
      <c r="Y493" s="1"/>
      <c r="Z493" s="1"/>
      <c r="AA493" s="1"/>
      <c r="AB493" s="1"/>
      <c r="AC493" s="1"/>
      <c r="AD493" s="1"/>
      <c r="AE493" s="1"/>
      <c r="AF493" s="1"/>
      <c r="AG493" s="1"/>
      <c r="AH493" s="1"/>
      <c r="AI493" s="1"/>
    </row>
    <row r="494" spans="3:35">
      <c r="C494" s="1"/>
      <c r="D494" s="1"/>
      <c r="E494" s="1"/>
      <c r="F494" s="95"/>
      <c r="G494" s="95"/>
      <c r="H494" s="95"/>
      <c r="I494" s="77"/>
      <c r="J494" s="77"/>
      <c r="K494" s="1"/>
      <c r="L494" s="1"/>
      <c r="M494" s="1"/>
      <c r="N494" s="77"/>
      <c r="O494" s="1"/>
      <c r="P494" s="1"/>
      <c r="Q494" s="1"/>
      <c r="R494" s="83"/>
      <c r="S494" s="1"/>
      <c r="T494" s="1"/>
      <c r="U494" s="1"/>
      <c r="V494" s="1"/>
      <c r="W494" s="1"/>
      <c r="X494" s="1"/>
      <c r="Y494" s="1"/>
      <c r="Z494" s="1"/>
      <c r="AA494" s="1"/>
      <c r="AB494" s="1"/>
      <c r="AC494" s="1"/>
      <c r="AD494" s="1"/>
      <c r="AE494" s="1"/>
      <c r="AF494" s="1"/>
      <c r="AG494" s="1"/>
      <c r="AH494" s="1"/>
      <c r="AI494" s="1"/>
    </row>
    <row r="495" spans="3:35">
      <c r="C495" s="1"/>
      <c r="D495" s="1"/>
      <c r="E495" s="1"/>
      <c r="F495" s="95"/>
      <c r="G495" s="95"/>
      <c r="H495" s="95"/>
      <c r="I495" s="77"/>
      <c r="J495" s="77"/>
      <c r="K495" s="1"/>
      <c r="L495" s="1"/>
      <c r="M495" s="1"/>
      <c r="N495" s="77"/>
      <c r="O495" s="1"/>
      <c r="P495" s="1"/>
      <c r="Q495" s="1"/>
      <c r="R495" s="83"/>
      <c r="S495" s="1"/>
      <c r="T495" s="1"/>
      <c r="U495" s="1"/>
      <c r="V495" s="1"/>
      <c r="W495" s="1"/>
      <c r="X495" s="1"/>
      <c r="Y495" s="1"/>
      <c r="Z495" s="1"/>
      <c r="AA495" s="1"/>
      <c r="AB495" s="1"/>
      <c r="AC495" s="1"/>
      <c r="AD495" s="1"/>
      <c r="AE495" s="1"/>
      <c r="AF495" s="1"/>
      <c r="AG495" s="1"/>
      <c r="AH495" s="1"/>
      <c r="AI495" s="1"/>
    </row>
    <row r="496" spans="3:35">
      <c r="C496" s="1"/>
      <c r="D496" s="1"/>
      <c r="E496" s="1"/>
      <c r="F496" s="95"/>
      <c r="G496" s="95"/>
      <c r="H496" s="95"/>
      <c r="I496" s="77"/>
      <c r="J496" s="77"/>
      <c r="K496" s="1"/>
      <c r="L496" s="1"/>
      <c r="M496" s="1"/>
      <c r="N496" s="77"/>
      <c r="O496" s="1"/>
      <c r="P496" s="1"/>
      <c r="Q496" s="1"/>
      <c r="R496" s="83"/>
      <c r="S496" s="1"/>
      <c r="T496" s="1"/>
      <c r="U496" s="1"/>
      <c r="V496" s="1"/>
      <c r="W496" s="1"/>
      <c r="X496" s="1"/>
      <c r="Y496" s="1"/>
      <c r="Z496" s="1"/>
      <c r="AA496" s="1"/>
      <c r="AB496" s="1"/>
      <c r="AC496" s="1"/>
      <c r="AD496" s="1"/>
      <c r="AE496" s="1"/>
      <c r="AF496" s="1"/>
      <c r="AG496" s="1"/>
      <c r="AH496" s="1"/>
      <c r="AI496" s="1"/>
    </row>
    <row r="497" spans="3:35">
      <c r="C497" s="1"/>
      <c r="D497" s="1"/>
      <c r="E497" s="1"/>
      <c r="F497" s="95"/>
      <c r="G497" s="95"/>
      <c r="H497" s="95"/>
      <c r="I497" s="77"/>
      <c r="J497" s="77"/>
      <c r="K497" s="1"/>
      <c r="L497" s="1"/>
      <c r="M497" s="1"/>
      <c r="N497" s="77"/>
      <c r="O497" s="1"/>
      <c r="P497" s="1"/>
      <c r="Q497" s="1"/>
      <c r="R497" s="83"/>
      <c r="S497" s="1"/>
      <c r="T497" s="1"/>
      <c r="U497" s="1"/>
      <c r="V497" s="1"/>
      <c r="W497" s="1"/>
      <c r="X497" s="1"/>
      <c r="Y497" s="1"/>
      <c r="Z497" s="1"/>
      <c r="AA497" s="1"/>
      <c r="AB497" s="1"/>
      <c r="AC497" s="1"/>
      <c r="AD497" s="1"/>
      <c r="AE497" s="1"/>
      <c r="AF497" s="1"/>
      <c r="AG497" s="1"/>
      <c r="AH497" s="1"/>
      <c r="AI497" s="1"/>
    </row>
    <row r="498" spans="3:35">
      <c r="C498" s="1"/>
      <c r="D498" s="1"/>
      <c r="E498" s="1"/>
      <c r="F498" s="95"/>
      <c r="G498" s="95"/>
      <c r="H498" s="95"/>
      <c r="I498" s="77"/>
      <c r="J498" s="77"/>
      <c r="K498" s="1"/>
      <c r="L498" s="1"/>
      <c r="M498" s="1"/>
      <c r="N498" s="77"/>
      <c r="O498" s="1"/>
      <c r="P498" s="1"/>
      <c r="Q498" s="1"/>
      <c r="R498" s="83"/>
      <c r="S498" s="1"/>
      <c r="T498" s="1"/>
      <c r="U498" s="1"/>
      <c r="V498" s="1"/>
      <c r="W498" s="1"/>
      <c r="X498" s="1"/>
      <c r="Y498" s="1"/>
      <c r="Z498" s="1"/>
      <c r="AA498" s="1"/>
      <c r="AB498" s="1"/>
      <c r="AC498" s="1"/>
      <c r="AD498" s="1"/>
      <c r="AE498" s="1"/>
      <c r="AF498" s="1"/>
      <c r="AG498" s="1"/>
      <c r="AH498" s="1"/>
      <c r="AI498" s="1"/>
    </row>
    <row r="499" spans="3:35">
      <c r="C499" s="1"/>
      <c r="D499" s="1"/>
      <c r="E499" s="1"/>
      <c r="F499" s="95"/>
      <c r="G499" s="95"/>
      <c r="H499" s="95"/>
      <c r="I499" s="77"/>
      <c r="J499" s="77"/>
      <c r="K499" s="1"/>
      <c r="L499" s="1"/>
      <c r="M499" s="1"/>
      <c r="N499" s="77"/>
      <c r="O499" s="1"/>
      <c r="P499" s="1"/>
      <c r="Q499" s="1"/>
      <c r="R499" s="83"/>
      <c r="S499" s="1"/>
      <c r="T499" s="1"/>
      <c r="U499" s="1"/>
      <c r="V499" s="1"/>
      <c r="W499" s="1"/>
      <c r="X499" s="1"/>
      <c r="Y499" s="1"/>
      <c r="Z499" s="1"/>
      <c r="AA499" s="1"/>
      <c r="AB499" s="1"/>
      <c r="AC499" s="1"/>
      <c r="AD499" s="1"/>
      <c r="AE499" s="1"/>
      <c r="AF499" s="1"/>
      <c r="AG499" s="1"/>
      <c r="AH499" s="1"/>
      <c r="AI499" s="1"/>
    </row>
    <row r="500" spans="3:35">
      <c r="C500" s="1"/>
      <c r="D500" s="1"/>
      <c r="E500" s="1"/>
      <c r="F500" s="95"/>
      <c r="G500" s="95"/>
      <c r="H500" s="95"/>
      <c r="I500" s="77"/>
      <c r="J500" s="77"/>
      <c r="K500" s="1"/>
      <c r="L500" s="1"/>
      <c r="M500" s="1"/>
      <c r="N500" s="77"/>
      <c r="O500" s="1"/>
      <c r="P500" s="1"/>
      <c r="Q500" s="1"/>
      <c r="R500" s="83"/>
      <c r="S500" s="1"/>
      <c r="T500" s="1"/>
      <c r="U500" s="1"/>
      <c r="V500" s="1"/>
      <c r="W500" s="1"/>
      <c r="X500" s="1"/>
      <c r="Y500" s="1"/>
      <c r="Z500" s="1"/>
      <c r="AA500" s="1"/>
      <c r="AB500" s="1"/>
      <c r="AC500" s="1"/>
      <c r="AD500" s="1"/>
      <c r="AE500" s="1"/>
      <c r="AF500" s="1"/>
      <c r="AG500" s="1"/>
      <c r="AH500" s="1"/>
      <c r="AI500" s="1"/>
    </row>
    <row r="501" spans="3:35">
      <c r="C501" s="1"/>
      <c r="D501" s="1"/>
      <c r="E501" s="1"/>
      <c r="F501" s="95"/>
      <c r="G501" s="95"/>
      <c r="H501" s="95"/>
      <c r="I501" s="77"/>
      <c r="J501" s="77"/>
      <c r="K501" s="1"/>
      <c r="L501" s="1"/>
      <c r="M501" s="1"/>
      <c r="N501" s="77"/>
      <c r="O501" s="1"/>
      <c r="P501" s="1"/>
      <c r="Q501" s="1"/>
      <c r="R501" s="83"/>
      <c r="S501" s="1"/>
      <c r="T501" s="1"/>
      <c r="U501" s="1"/>
      <c r="V501" s="1"/>
      <c r="W501" s="1"/>
      <c r="X501" s="1"/>
      <c r="Y501" s="1"/>
      <c r="Z501" s="1"/>
      <c r="AA501" s="1"/>
      <c r="AB501" s="1"/>
      <c r="AC501" s="1"/>
      <c r="AD501" s="1"/>
      <c r="AE501" s="1"/>
      <c r="AF501" s="1"/>
      <c r="AG501" s="1"/>
      <c r="AH501" s="1"/>
      <c r="AI501" s="1"/>
    </row>
    <row r="502" spans="3:35">
      <c r="C502" s="1"/>
      <c r="D502" s="1"/>
      <c r="E502" s="1"/>
      <c r="F502" s="95"/>
      <c r="G502" s="95"/>
      <c r="H502" s="95"/>
      <c r="I502" s="77"/>
      <c r="J502" s="77"/>
      <c r="K502" s="1"/>
      <c r="L502" s="1"/>
      <c r="M502" s="1"/>
      <c r="N502" s="77"/>
      <c r="O502" s="1"/>
      <c r="P502" s="1"/>
      <c r="Q502" s="1"/>
      <c r="R502" s="83"/>
      <c r="S502" s="1"/>
      <c r="T502" s="1"/>
      <c r="U502" s="1"/>
      <c r="V502" s="1"/>
      <c r="W502" s="1"/>
      <c r="X502" s="1"/>
      <c r="Y502" s="1"/>
      <c r="Z502" s="1"/>
      <c r="AA502" s="1"/>
      <c r="AB502" s="1"/>
      <c r="AC502" s="1"/>
      <c r="AD502" s="1"/>
      <c r="AE502" s="1"/>
      <c r="AF502" s="1"/>
      <c r="AG502" s="1"/>
      <c r="AH502" s="1"/>
      <c r="AI502" s="1"/>
    </row>
    <row r="503" spans="3:35">
      <c r="C503" s="1"/>
      <c r="D503" s="1"/>
      <c r="E503" s="1"/>
      <c r="F503" s="95"/>
      <c r="G503" s="95"/>
      <c r="H503" s="95"/>
      <c r="I503" s="77"/>
      <c r="J503" s="77"/>
      <c r="K503" s="1"/>
      <c r="L503" s="1"/>
      <c r="M503" s="1"/>
      <c r="N503" s="77"/>
      <c r="O503" s="1"/>
      <c r="P503" s="1"/>
      <c r="Q503" s="1"/>
      <c r="R503" s="83"/>
      <c r="S503" s="1"/>
      <c r="T503" s="1"/>
      <c r="U503" s="1"/>
      <c r="V503" s="1"/>
      <c r="W503" s="1"/>
      <c r="X503" s="1"/>
      <c r="Y503" s="1"/>
      <c r="Z503" s="1"/>
      <c r="AA503" s="1"/>
      <c r="AB503" s="1"/>
      <c r="AC503" s="1"/>
      <c r="AD503" s="1"/>
      <c r="AE503" s="1"/>
      <c r="AF503" s="1"/>
      <c r="AG503" s="1"/>
      <c r="AH503" s="1"/>
      <c r="AI503" s="1"/>
    </row>
    <row r="504" spans="3:35">
      <c r="C504" s="1"/>
      <c r="D504" s="1"/>
      <c r="E504" s="1"/>
      <c r="F504" s="95"/>
      <c r="G504" s="95"/>
      <c r="H504" s="95"/>
      <c r="I504" s="77"/>
      <c r="J504" s="77"/>
      <c r="K504" s="1"/>
      <c r="L504" s="1"/>
      <c r="M504" s="1"/>
      <c r="N504" s="77"/>
      <c r="O504" s="1"/>
      <c r="P504" s="1"/>
      <c r="Q504" s="1"/>
      <c r="R504" s="83"/>
      <c r="S504" s="1"/>
      <c r="T504" s="1"/>
      <c r="U504" s="1"/>
      <c r="V504" s="1"/>
      <c r="W504" s="1"/>
      <c r="X504" s="1"/>
      <c r="Y504" s="1"/>
      <c r="Z504" s="1"/>
      <c r="AA504" s="1"/>
      <c r="AB504" s="1"/>
      <c r="AC504" s="1"/>
      <c r="AD504" s="1"/>
      <c r="AE504" s="1"/>
      <c r="AF504" s="1"/>
      <c r="AG504" s="1"/>
      <c r="AH504" s="1"/>
      <c r="AI504" s="1"/>
    </row>
    <row r="505" spans="3:35">
      <c r="C505" s="1"/>
      <c r="D505" s="1"/>
      <c r="E505" s="1"/>
      <c r="F505" s="95"/>
      <c r="G505" s="95"/>
      <c r="H505" s="95"/>
      <c r="I505" s="77"/>
      <c r="J505" s="77"/>
      <c r="K505" s="1"/>
      <c r="L505" s="1"/>
      <c r="M505" s="1"/>
      <c r="N505" s="77"/>
      <c r="O505" s="1"/>
      <c r="P505" s="1"/>
      <c r="Q505" s="1"/>
      <c r="R505" s="83"/>
      <c r="S505" s="1"/>
      <c r="T505" s="1"/>
      <c r="U505" s="1"/>
      <c r="V505" s="1"/>
      <c r="W505" s="1"/>
      <c r="X505" s="1"/>
      <c r="Y505" s="1"/>
      <c r="Z505" s="1"/>
      <c r="AA505" s="1"/>
      <c r="AB505" s="1"/>
      <c r="AC505" s="1"/>
      <c r="AD505" s="1"/>
      <c r="AE505" s="1"/>
      <c r="AF505" s="1"/>
      <c r="AG505" s="1"/>
      <c r="AH505" s="1"/>
      <c r="AI505" s="1"/>
    </row>
    <row r="506" spans="3:35">
      <c r="C506" s="1"/>
      <c r="D506" s="1"/>
      <c r="E506" s="1"/>
      <c r="F506" s="95"/>
      <c r="G506" s="95"/>
      <c r="H506" s="95"/>
      <c r="I506" s="77"/>
      <c r="J506" s="77"/>
      <c r="K506" s="1"/>
      <c r="L506" s="1"/>
      <c r="M506" s="1"/>
      <c r="N506" s="77"/>
      <c r="O506" s="1"/>
      <c r="P506" s="1"/>
      <c r="Q506" s="1"/>
      <c r="R506" s="83"/>
      <c r="S506" s="1"/>
      <c r="T506" s="1"/>
      <c r="U506" s="1"/>
      <c r="V506" s="1"/>
      <c r="W506" s="1"/>
      <c r="X506" s="1"/>
      <c r="Y506" s="1"/>
      <c r="Z506" s="1"/>
      <c r="AA506" s="1"/>
      <c r="AB506" s="1"/>
      <c r="AC506" s="1"/>
      <c r="AD506" s="1"/>
      <c r="AE506" s="1"/>
      <c r="AF506" s="1"/>
      <c r="AG506" s="1"/>
      <c r="AH506" s="1"/>
      <c r="AI506" s="1"/>
    </row>
    <row r="507" spans="3:35">
      <c r="C507" s="1"/>
      <c r="D507" s="1"/>
      <c r="E507" s="1"/>
      <c r="F507" s="95"/>
      <c r="G507" s="95"/>
      <c r="H507" s="95"/>
      <c r="I507" s="77"/>
      <c r="J507" s="77"/>
      <c r="K507" s="1"/>
      <c r="L507" s="1"/>
      <c r="M507" s="1"/>
      <c r="N507" s="77"/>
      <c r="O507" s="1"/>
      <c r="P507" s="1"/>
      <c r="Q507" s="1"/>
      <c r="R507" s="83"/>
      <c r="S507" s="1"/>
      <c r="T507" s="1"/>
      <c r="U507" s="1"/>
      <c r="V507" s="1"/>
      <c r="W507" s="1"/>
      <c r="X507" s="1"/>
      <c r="Y507" s="1"/>
      <c r="Z507" s="1"/>
      <c r="AA507" s="1"/>
      <c r="AB507" s="1"/>
      <c r="AC507" s="1"/>
      <c r="AD507" s="1"/>
      <c r="AE507" s="1"/>
      <c r="AF507" s="1"/>
      <c r="AG507" s="1"/>
      <c r="AH507" s="1"/>
      <c r="AI507" s="1"/>
    </row>
    <row r="508" spans="3:35">
      <c r="C508" s="1"/>
      <c r="D508" s="1"/>
      <c r="E508" s="1"/>
      <c r="F508" s="95"/>
      <c r="G508" s="95"/>
      <c r="H508" s="95"/>
      <c r="I508" s="77"/>
      <c r="J508" s="77"/>
      <c r="K508" s="1"/>
      <c r="L508" s="1"/>
      <c r="M508" s="1"/>
      <c r="N508" s="77"/>
      <c r="O508" s="1"/>
      <c r="P508" s="1"/>
      <c r="Q508" s="1"/>
      <c r="R508" s="83"/>
      <c r="S508" s="1"/>
      <c r="T508" s="1"/>
      <c r="U508" s="1"/>
      <c r="V508" s="1"/>
      <c r="W508" s="1"/>
      <c r="X508" s="1"/>
      <c r="Y508" s="1"/>
      <c r="Z508" s="1"/>
      <c r="AA508" s="1"/>
      <c r="AB508" s="1"/>
      <c r="AC508" s="1"/>
      <c r="AD508" s="1"/>
      <c r="AE508" s="1"/>
      <c r="AF508" s="1"/>
      <c r="AG508" s="1"/>
      <c r="AH508" s="1"/>
      <c r="AI508" s="1"/>
    </row>
    <row r="509" spans="3:35">
      <c r="C509" s="1"/>
      <c r="D509" s="1"/>
      <c r="E509" s="1"/>
      <c r="F509" s="95"/>
      <c r="G509" s="95"/>
      <c r="H509" s="95"/>
      <c r="I509" s="77"/>
      <c r="J509" s="77"/>
      <c r="K509" s="1"/>
      <c r="L509" s="1"/>
      <c r="M509" s="1"/>
      <c r="N509" s="77"/>
      <c r="O509" s="1"/>
      <c r="P509" s="1"/>
      <c r="Q509" s="1"/>
      <c r="R509" s="83"/>
      <c r="S509" s="1"/>
      <c r="T509" s="1"/>
      <c r="U509" s="1"/>
      <c r="V509" s="1"/>
      <c r="W509" s="1"/>
      <c r="X509" s="1"/>
      <c r="Y509" s="1"/>
      <c r="Z509" s="1"/>
      <c r="AA509" s="1"/>
      <c r="AB509" s="1"/>
      <c r="AC509" s="1"/>
      <c r="AD509" s="1"/>
      <c r="AE509" s="1"/>
      <c r="AF509" s="1"/>
      <c r="AG509" s="1"/>
      <c r="AH509" s="1"/>
      <c r="AI509" s="1"/>
    </row>
    <row r="510" spans="3:35">
      <c r="C510" s="1"/>
      <c r="D510" s="1"/>
      <c r="E510" s="1"/>
      <c r="F510" s="95"/>
      <c r="G510" s="95"/>
      <c r="H510" s="95"/>
      <c r="I510" s="77"/>
      <c r="J510" s="77"/>
      <c r="K510" s="1"/>
      <c r="L510" s="1"/>
      <c r="M510" s="1"/>
      <c r="N510" s="77"/>
      <c r="O510" s="1"/>
      <c r="P510" s="1"/>
      <c r="Q510" s="1"/>
      <c r="R510" s="83"/>
      <c r="S510" s="1"/>
      <c r="T510" s="1"/>
      <c r="U510" s="1"/>
      <c r="V510" s="1"/>
      <c r="W510" s="1"/>
      <c r="X510" s="1"/>
      <c r="Y510" s="1"/>
      <c r="Z510" s="1"/>
      <c r="AA510" s="1"/>
      <c r="AB510" s="1"/>
      <c r="AC510" s="1"/>
      <c r="AD510" s="1"/>
      <c r="AE510" s="1"/>
      <c r="AF510" s="1"/>
      <c r="AG510" s="1"/>
      <c r="AH510" s="1"/>
      <c r="AI510" s="1"/>
    </row>
    <row r="511" spans="3:35">
      <c r="C511" s="1"/>
      <c r="D511" s="1"/>
      <c r="E511" s="1"/>
      <c r="F511" s="95"/>
      <c r="G511" s="95"/>
      <c r="H511" s="95"/>
      <c r="I511" s="77"/>
      <c r="J511" s="77"/>
      <c r="K511" s="1"/>
      <c r="L511" s="1"/>
      <c r="M511" s="1"/>
      <c r="N511" s="77"/>
      <c r="O511" s="1"/>
      <c r="P511" s="1"/>
      <c r="Q511" s="1"/>
      <c r="R511" s="83"/>
      <c r="S511" s="1"/>
      <c r="T511" s="1"/>
      <c r="U511" s="1"/>
      <c r="V511" s="1"/>
      <c r="W511" s="1"/>
      <c r="X511" s="1"/>
      <c r="Y511" s="1"/>
      <c r="Z511" s="1"/>
      <c r="AA511" s="1"/>
      <c r="AB511" s="1"/>
      <c r="AC511" s="1"/>
      <c r="AD511" s="1"/>
      <c r="AE511" s="1"/>
      <c r="AF511" s="1"/>
      <c r="AG511" s="1"/>
      <c r="AH511" s="1"/>
      <c r="AI511" s="1"/>
    </row>
    <row r="512" spans="3:35">
      <c r="C512" s="1"/>
      <c r="D512" s="1"/>
      <c r="E512" s="1"/>
      <c r="F512" s="95"/>
      <c r="G512" s="95"/>
      <c r="H512" s="95"/>
      <c r="I512" s="77"/>
      <c r="J512" s="77"/>
      <c r="K512" s="1"/>
      <c r="L512" s="1"/>
      <c r="M512" s="1"/>
      <c r="N512" s="77"/>
      <c r="O512" s="1"/>
      <c r="P512" s="1"/>
      <c r="Q512" s="1"/>
      <c r="R512" s="83"/>
      <c r="S512" s="1"/>
      <c r="T512" s="1"/>
      <c r="U512" s="1"/>
      <c r="V512" s="1"/>
      <c r="W512" s="1"/>
      <c r="X512" s="1"/>
      <c r="Y512" s="1"/>
      <c r="Z512" s="1"/>
      <c r="AA512" s="1"/>
      <c r="AB512" s="1"/>
      <c r="AC512" s="1"/>
      <c r="AD512" s="1"/>
      <c r="AE512" s="1"/>
      <c r="AF512" s="1"/>
      <c r="AG512" s="1"/>
      <c r="AH512" s="1"/>
      <c r="AI512" s="1"/>
    </row>
    <row r="513" spans="3:35">
      <c r="C513" s="1"/>
      <c r="D513" s="1"/>
      <c r="E513" s="1"/>
      <c r="F513" s="95"/>
      <c r="G513" s="95"/>
      <c r="H513" s="95"/>
      <c r="I513" s="77"/>
      <c r="J513" s="77"/>
      <c r="K513" s="1"/>
      <c r="L513" s="1"/>
      <c r="M513" s="1"/>
      <c r="N513" s="77"/>
      <c r="O513" s="1"/>
      <c r="P513" s="1"/>
      <c r="Q513" s="1"/>
      <c r="R513" s="83"/>
      <c r="S513" s="1"/>
      <c r="T513" s="1"/>
      <c r="U513" s="1"/>
      <c r="V513" s="1"/>
      <c r="W513" s="1"/>
      <c r="X513" s="1"/>
      <c r="Y513" s="1"/>
      <c r="Z513" s="1"/>
      <c r="AA513" s="1"/>
      <c r="AB513" s="1"/>
      <c r="AC513" s="1"/>
      <c r="AD513" s="1"/>
      <c r="AE513" s="1"/>
      <c r="AF513" s="1"/>
      <c r="AG513" s="1"/>
      <c r="AH513" s="1"/>
      <c r="AI513" s="1"/>
    </row>
    <row r="514" spans="3:35">
      <c r="C514" s="1"/>
      <c r="D514" s="1"/>
      <c r="E514" s="1"/>
      <c r="F514" s="95"/>
      <c r="G514" s="95"/>
      <c r="H514" s="95"/>
      <c r="I514" s="77"/>
      <c r="J514" s="77"/>
      <c r="K514" s="1"/>
      <c r="L514" s="1"/>
      <c r="M514" s="1"/>
      <c r="N514" s="77"/>
      <c r="O514" s="1"/>
      <c r="P514" s="1"/>
      <c r="Q514" s="1"/>
      <c r="R514" s="83"/>
      <c r="S514" s="1"/>
      <c r="T514" s="1"/>
      <c r="U514" s="1"/>
      <c r="V514" s="1"/>
      <c r="W514" s="1"/>
      <c r="X514" s="1"/>
      <c r="Y514" s="1"/>
      <c r="Z514" s="1"/>
      <c r="AA514" s="1"/>
      <c r="AB514" s="1"/>
      <c r="AC514" s="1"/>
      <c r="AD514" s="1"/>
      <c r="AE514" s="1"/>
      <c r="AF514" s="1"/>
      <c r="AG514" s="1"/>
      <c r="AH514" s="1"/>
      <c r="AI514" s="1"/>
    </row>
    <row r="515" spans="3:35">
      <c r="C515" s="1"/>
      <c r="D515" s="1"/>
      <c r="E515" s="1"/>
      <c r="F515" s="95"/>
      <c r="G515" s="95"/>
      <c r="H515" s="95"/>
      <c r="I515" s="77"/>
      <c r="J515" s="77"/>
      <c r="K515" s="1"/>
      <c r="L515" s="1"/>
      <c r="M515" s="1"/>
      <c r="N515" s="77"/>
      <c r="O515" s="1"/>
      <c r="P515" s="1"/>
      <c r="Q515" s="1"/>
      <c r="R515" s="83"/>
      <c r="S515" s="1"/>
      <c r="T515" s="1"/>
      <c r="U515" s="1"/>
      <c r="V515" s="1"/>
      <c r="W515" s="1"/>
      <c r="X515" s="1"/>
      <c r="Y515" s="1"/>
      <c r="Z515" s="1"/>
      <c r="AA515" s="1"/>
      <c r="AB515" s="1"/>
      <c r="AC515" s="1"/>
      <c r="AD515" s="1"/>
      <c r="AE515" s="1"/>
      <c r="AF515" s="1"/>
      <c r="AG515" s="1"/>
      <c r="AH515" s="1"/>
      <c r="AI515" s="1"/>
    </row>
    <row r="516" spans="3:35">
      <c r="C516" s="1"/>
      <c r="D516" s="1"/>
      <c r="E516" s="1"/>
      <c r="F516" s="95"/>
      <c r="G516" s="95"/>
      <c r="H516" s="95"/>
      <c r="I516" s="77"/>
      <c r="J516" s="77"/>
      <c r="K516" s="1"/>
      <c r="L516" s="1"/>
      <c r="M516" s="1"/>
      <c r="N516" s="77"/>
      <c r="O516" s="1"/>
      <c r="P516" s="1"/>
      <c r="Q516" s="1"/>
      <c r="R516" s="83"/>
      <c r="S516" s="1"/>
      <c r="T516" s="1"/>
      <c r="U516" s="1"/>
      <c r="V516" s="1"/>
      <c r="W516" s="1"/>
      <c r="X516" s="1"/>
      <c r="Y516" s="1"/>
      <c r="Z516" s="1"/>
      <c r="AA516" s="1"/>
      <c r="AB516" s="1"/>
      <c r="AC516" s="1"/>
      <c r="AD516" s="1"/>
      <c r="AE516" s="1"/>
      <c r="AF516" s="1"/>
      <c r="AG516" s="1"/>
      <c r="AH516" s="1"/>
      <c r="AI516" s="1"/>
    </row>
    <row r="517" spans="3:35">
      <c r="C517" s="1"/>
      <c r="D517" s="1"/>
      <c r="E517" s="1"/>
      <c r="F517" s="95"/>
      <c r="G517" s="95"/>
      <c r="H517" s="95"/>
      <c r="I517" s="77"/>
      <c r="J517" s="77"/>
      <c r="K517" s="1"/>
      <c r="L517" s="1"/>
      <c r="M517" s="1"/>
      <c r="N517" s="77"/>
      <c r="O517" s="1"/>
      <c r="P517" s="1"/>
      <c r="Q517" s="1"/>
      <c r="R517" s="83"/>
      <c r="S517" s="1"/>
      <c r="T517" s="1"/>
      <c r="U517" s="1"/>
      <c r="V517" s="1"/>
      <c r="W517" s="1"/>
      <c r="X517" s="1"/>
      <c r="Y517" s="1"/>
      <c r="Z517" s="1"/>
      <c r="AA517" s="1"/>
      <c r="AB517" s="1"/>
      <c r="AC517" s="1"/>
      <c r="AD517" s="1"/>
      <c r="AE517" s="1"/>
      <c r="AF517" s="1"/>
      <c r="AG517" s="1"/>
      <c r="AH517" s="1"/>
      <c r="AI517" s="1"/>
    </row>
    <row r="518" spans="3:35">
      <c r="C518" s="1"/>
      <c r="D518" s="1"/>
      <c r="E518" s="1"/>
      <c r="F518" s="95"/>
      <c r="G518" s="95"/>
      <c r="H518" s="95"/>
      <c r="I518" s="77"/>
      <c r="J518" s="77"/>
      <c r="K518" s="1"/>
      <c r="L518" s="1"/>
      <c r="M518" s="1"/>
      <c r="N518" s="77"/>
      <c r="O518" s="1"/>
      <c r="P518" s="1"/>
      <c r="Q518" s="1"/>
      <c r="R518" s="83"/>
      <c r="S518" s="1"/>
      <c r="T518" s="1"/>
      <c r="U518" s="1"/>
      <c r="V518" s="1"/>
      <c r="W518" s="1"/>
      <c r="X518" s="1"/>
      <c r="Y518" s="1"/>
      <c r="Z518" s="1"/>
      <c r="AA518" s="1"/>
      <c r="AB518" s="1"/>
      <c r="AC518" s="1"/>
      <c r="AD518" s="1"/>
      <c r="AE518" s="1"/>
      <c r="AF518" s="1"/>
      <c r="AG518" s="1"/>
      <c r="AH518" s="1"/>
      <c r="AI518" s="1"/>
    </row>
    <row r="519" spans="3:35">
      <c r="C519" s="1"/>
      <c r="D519" s="1"/>
      <c r="E519" s="1"/>
      <c r="F519" s="95"/>
      <c r="G519" s="95"/>
      <c r="H519" s="95"/>
      <c r="I519" s="77"/>
      <c r="J519" s="77"/>
      <c r="K519" s="1"/>
      <c r="L519" s="1"/>
      <c r="M519" s="1"/>
      <c r="N519" s="77"/>
      <c r="O519" s="1"/>
      <c r="P519" s="1"/>
      <c r="Q519" s="1"/>
      <c r="R519" s="83"/>
      <c r="S519" s="1"/>
      <c r="T519" s="1"/>
      <c r="U519" s="1"/>
      <c r="V519" s="1"/>
      <c r="W519" s="1"/>
      <c r="X519" s="1"/>
      <c r="Y519" s="1"/>
      <c r="Z519" s="1"/>
      <c r="AA519" s="1"/>
      <c r="AB519" s="1"/>
      <c r="AC519" s="1"/>
      <c r="AD519" s="1"/>
      <c r="AE519" s="1"/>
      <c r="AF519" s="1"/>
      <c r="AG519" s="1"/>
      <c r="AH519" s="1"/>
      <c r="AI519" s="1"/>
    </row>
    <row r="520" spans="3:35">
      <c r="C520" s="1"/>
      <c r="D520" s="1"/>
      <c r="E520" s="1"/>
      <c r="F520" s="95"/>
      <c r="G520" s="95"/>
      <c r="H520" s="95"/>
      <c r="I520" s="77"/>
      <c r="J520" s="77"/>
      <c r="K520" s="1"/>
      <c r="L520" s="1"/>
      <c r="M520" s="1"/>
      <c r="N520" s="77"/>
      <c r="O520" s="1"/>
      <c r="P520" s="1"/>
      <c r="Q520" s="1"/>
      <c r="R520" s="83"/>
      <c r="S520" s="1"/>
      <c r="T520" s="1"/>
      <c r="U520" s="1"/>
      <c r="V520" s="1"/>
      <c r="W520" s="1"/>
      <c r="X520" s="1"/>
      <c r="Y520" s="1"/>
      <c r="Z520" s="1"/>
      <c r="AA520" s="1"/>
      <c r="AB520" s="1"/>
      <c r="AC520" s="1"/>
      <c r="AD520" s="1"/>
      <c r="AE520" s="1"/>
      <c r="AF520" s="1"/>
      <c r="AG520" s="1"/>
      <c r="AH520" s="1"/>
      <c r="AI520" s="1"/>
    </row>
    <row r="521" spans="3:35">
      <c r="C521" s="1"/>
      <c r="D521" s="1"/>
      <c r="E521" s="1"/>
      <c r="F521" s="95"/>
      <c r="G521" s="95"/>
      <c r="H521" s="95"/>
      <c r="I521" s="77"/>
      <c r="J521" s="77"/>
      <c r="K521" s="1"/>
      <c r="L521" s="1"/>
      <c r="M521" s="1"/>
      <c r="N521" s="77"/>
      <c r="O521" s="1"/>
      <c r="P521" s="1"/>
      <c r="Q521" s="1"/>
      <c r="R521" s="83"/>
      <c r="S521" s="1"/>
      <c r="T521" s="1"/>
      <c r="U521" s="1"/>
      <c r="V521" s="1"/>
      <c r="W521" s="1"/>
      <c r="X521" s="1"/>
      <c r="Y521" s="1"/>
      <c r="Z521" s="1"/>
      <c r="AA521" s="1"/>
      <c r="AB521" s="1"/>
      <c r="AC521" s="1"/>
      <c r="AD521" s="1"/>
      <c r="AE521" s="1"/>
      <c r="AF521" s="1"/>
      <c r="AG521" s="1"/>
      <c r="AH521" s="1"/>
      <c r="AI521" s="1"/>
    </row>
    <row r="522" spans="3:35">
      <c r="C522" s="1"/>
      <c r="D522" s="1"/>
      <c r="E522" s="1"/>
      <c r="F522" s="95"/>
      <c r="G522" s="95"/>
      <c r="H522" s="95"/>
      <c r="I522" s="77"/>
      <c r="J522" s="77"/>
      <c r="K522" s="1"/>
      <c r="L522" s="1"/>
      <c r="M522" s="1"/>
      <c r="N522" s="77"/>
      <c r="O522" s="1"/>
      <c r="P522" s="1"/>
      <c r="Q522" s="1"/>
      <c r="R522" s="83"/>
      <c r="S522" s="1"/>
      <c r="T522" s="1"/>
      <c r="U522" s="1"/>
      <c r="V522" s="1"/>
      <c r="W522" s="1"/>
      <c r="X522" s="1"/>
      <c r="Y522" s="1"/>
      <c r="Z522" s="1"/>
      <c r="AA522" s="1"/>
      <c r="AB522" s="1"/>
      <c r="AC522" s="1"/>
      <c r="AD522" s="1"/>
      <c r="AE522" s="1"/>
      <c r="AF522" s="1"/>
      <c r="AG522" s="1"/>
      <c r="AH522" s="1"/>
      <c r="AI522" s="1"/>
    </row>
    <row r="523" spans="3:35">
      <c r="C523" s="1"/>
      <c r="D523" s="1"/>
      <c r="E523" s="1"/>
      <c r="F523" s="95"/>
      <c r="G523" s="95"/>
      <c r="H523" s="95"/>
      <c r="I523" s="77"/>
      <c r="J523" s="77"/>
      <c r="K523" s="1"/>
      <c r="L523" s="1"/>
      <c r="M523" s="1"/>
      <c r="N523" s="77"/>
      <c r="O523" s="1"/>
      <c r="P523" s="1"/>
      <c r="Q523" s="1"/>
      <c r="R523" s="83"/>
      <c r="S523" s="1"/>
      <c r="T523" s="1"/>
      <c r="U523" s="1"/>
      <c r="V523" s="1"/>
      <c r="W523" s="1"/>
      <c r="X523" s="1"/>
      <c r="Y523" s="1"/>
      <c r="Z523" s="1"/>
      <c r="AA523" s="1"/>
      <c r="AB523" s="1"/>
      <c r="AC523" s="1"/>
      <c r="AD523" s="1"/>
      <c r="AE523" s="1"/>
      <c r="AF523" s="1"/>
      <c r="AG523" s="1"/>
      <c r="AH523" s="1"/>
      <c r="AI523" s="1"/>
    </row>
    <row r="524" spans="3:35">
      <c r="C524" s="1"/>
      <c r="D524" s="1"/>
      <c r="E524" s="1"/>
      <c r="F524" s="95"/>
      <c r="G524" s="95"/>
      <c r="H524" s="95"/>
      <c r="I524" s="77"/>
      <c r="J524" s="77"/>
      <c r="K524" s="1"/>
      <c r="L524" s="1"/>
      <c r="M524" s="1"/>
      <c r="N524" s="77"/>
      <c r="O524" s="1"/>
      <c r="P524" s="1"/>
      <c r="Q524" s="1"/>
      <c r="R524" s="83"/>
      <c r="S524" s="1"/>
      <c r="T524" s="1"/>
      <c r="U524" s="1"/>
      <c r="V524" s="1"/>
      <c r="W524" s="1"/>
      <c r="X524" s="1"/>
      <c r="Y524" s="1"/>
      <c r="Z524" s="1"/>
      <c r="AA524" s="1"/>
      <c r="AB524" s="1"/>
      <c r="AC524" s="1"/>
      <c r="AD524" s="1"/>
      <c r="AE524" s="1"/>
      <c r="AF524" s="1"/>
      <c r="AG524" s="1"/>
      <c r="AH524" s="1"/>
      <c r="AI524" s="1"/>
    </row>
    <row r="525" spans="3:35">
      <c r="C525" s="1"/>
      <c r="D525" s="1"/>
      <c r="E525" s="1"/>
      <c r="F525" s="95"/>
      <c r="G525" s="95"/>
      <c r="H525" s="95"/>
      <c r="I525" s="77"/>
      <c r="J525" s="77"/>
      <c r="K525" s="1"/>
      <c r="L525" s="1"/>
      <c r="M525" s="1"/>
      <c r="N525" s="77"/>
      <c r="O525" s="1"/>
      <c r="P525" s="1"/>
      <c r="Q525" s="1"/>
      <c r="R525" s="83"/>
      <c r="S525" s="1"/>
      <c r="T525" s="1"/>
      <c r="U525" s="1"/>
      <c r="V525" s="1"/>
      <c r="W525" s="1"/>
      <c r="X525" s="1"/>
      <c r="Y525" s="1"/>
      <c r="Z525" s="1"/>
      <c r="AA525" s="1"/>
      <c r="AB525" s="1"/>
      <c r="AC525" s="1"/>
      <c r="AD525" s="1"/>
      <c r="AE525" s="1"/>
      <c r="AF525" s="1"/>
      <c r="AG525" s="1"/>
      <c r="AH525" s="1"/>
      <c r="AI525" s="1"/>
    </row>
    <row r="526" spans="3:35">
      <c r="C526" s="1"/>
      <c r="D526" s="1"/>
      <c r="E526" s="1"/>
      <c r="F526" s="95"/>
      <c r="G526" s="95"/>
      <c r="H526" s="95"/>
      <c r="I526" s="77"/>
      <c r="J526" s="77"/>
      <c r="K526" s="1"/>
      <c r="L526" s="1"/>
      <c r="M526" s="1"/>
      <c r="N526" s="77"/>
      <c r="O526" s="1"/>
      <c r="P526" s="1"/>
      <c r="Q526" s="1"/>
      <c r="R526" s="83"/>
      <c r="S526" s="1"/>
      <c r="T526" s="1"/>
      <c r="U526" s="1"/>
      <c r="V526" s="1"/>
      <c r="W526" s="1"/>
      <c r="X526" s="1"/>
      <c r="Y526" s="1"/>
      <c r="Z526" s="1"/>
      <c r="AA526" s="1"/>
      <c r="AB526" s="1"/>
      <c r="AC526" s="1"/>
      <c r="AD526" s="1"/>
      <c r="AE526" s="1"/>
      <c r="AF526" s="1"/>
      <c r="AG526" s="1"/>
      <c r="AH526" s="1"/>
      <c r="AI526" s="1"/>
    </row>
    <row r="527" spans="3:35">
      <c r="C527" s="1"/>
      <c r="D527" s="1"/>
      <c r="E527" s="1"/>
      <c r="F527" s="95"/>
      <c r="G527" s="95"/>
      <c r="H527" s="95"/>
      <c r="I527" s="77"/>
      <c r="J527" s="77"/>
      <c r="K527" s="1"/>
      <c r="L527" s="1"/>
      <c r="M527" s="1"/>
      <c r="N527" s="77"/>
      <c r="O527" s="1"/>
      <c r="P527" s="1"/>
      <c r="Q527" s="1"/>
      <c r="R527" s="83"/>
      <c r="S527" s="1"/>
      <c r="T527" s="1"/>
      <c r="U527" s="1"/>
      <c r="V527" s="1"/>
      <c r="W527" s="1"/>
      <c r="X527" s="1"/>
      <c r="Y527" s="1"/>
      <c r="Z527" s="1"/>
      <c r="AA527" s="1"/>
      <c r="AB527" s="1"/>
      <c r="AC527" s="1"/>
      <c r="AD527" s="1"/>
      <c r="AE527" s="1"/>
      <c r="AF527" s="1"/>
      <c r="AG527" s="1"/>
      <c r="AH527" s="1"/>
      <c r="AI527" s="1"/>
    </row>
    <row r="528" spans="3:35">
      <c r="C528" s="1"/>
      <c r="D528" s="1"/>
      <c r="E528" s="1"/>
      <c r="F528" s="95"/>
      <c r="G528" s="95"/>
      <c r="H528" s="95"/>
      <c r="I528" s="77"/>
      <c r="J528" s="77"/>
      <c r="K528" s="1"/>
      <c r="L528" s="1"/>
      <c r="M528" s="1"/>
      <c r="N528" s="77"/>
      <c r="O528" s="1"/>
      <c r="P528" s="1"/>
      <c r="Q528" s="1"/>
      <c r="R528" s="83"/>
      <c r="S528" s="1"/>
      <c r="T528" s="1"/>
      <c r="U528" s="1"/>
      <c r="V528" s="1"/>
      <c r="W528" s="1"/>
      <c r="X528" s="1"/>
      <c r="Y528" s="1"/>
      <c r="Z528" s="1"/>
      <c r="AA528" s="1"/>
      <c r="AB528" s="1"/>
      <c r="AC528" s="1"/>
      <c r="AD528" s="1"/>
      <c r="AE528" s="1"/>
      <c r="AF528" s="1"/>
      <c r="AG528" s="1"/>
      <c r="AH528" s="1"/>
      <c r="AI528" s="1"/>
    </row>
    <row r="529" spans="3:35">
      <c r="C529" s="1"/>
      <c r="D529" s="1"/>
      <c r="E529" s="1"/>
      <c r="F529" s="95"/>
      <c r="G529" s="95"/>
      <c r="H529" s="95"/>
      <c r="I529" s="77"/>
      <c r="J529" s="77"/>
      <c r="K529" s="1"/>
      <c r="L529" s="1"/>
      <c r="M529" s="1"/>
      <c r="N529" s="77"/>
      <c r="O529" s="1"/>
      <c r="P529" s="1"/>
      <c r="Q529" s="1"/>
      <c r="R529" s="83"/>
      <c r="S529" s="1"/>
      <c r="T529" s="1"/>
      <c r="U529" s="1"/>
      <c r="V529" s="1"/>
      <c r="W529" s="1"/>
      <c r="X529" s="1"/>
      <c r="Y529" s="1"/>
      <c r="Z529" s="1"/>
      <c r="AA529" s="1"/>
      <c r="AB529" s="1"/>
      <c r="AC529" s="1"/>
      <c r="AD529" s="1"/>
      <c r="AE529" s="1"/>
      <c r="AF529" s="1"/>
      <c r="AG529" s="1"/>
      <c r="AH529" s="1"/>
      <c r="AI529" s="1"/>
    </row>
    <row r="530" spans="3:35">
      <c r="C530" s="1"/>
      <c r="D530" s="1"/>
      <c r="E530" s="1"/>
      <c r="F530" s="95"/>
      <c r="G530" s="95"/>
      <c r="H530" s="95"/>
      <c r="I530" s="77"/>
      <c r="J530" s="77"/>
      <c r="K530" s="1"/>
      <c r="L530" s="1"/>
      <c r="M530" s="1"/>
      <c r="N530" s="77"/>
      <c r="O530" s="1"/>
      <c r="P530" s="1"/>
      <c r="Q530" s="1"/>
      <c r="R530" s="83"/>
      <c r="S530" s="1"/>
      <c r="T530" s="1"/>
      <c r="U530" s="1"/>
      <c r="V530" s="1"/>
      <c r="W530" s="1"/>
      <c r="X530" s="1"/>
      <c r="Y530" s="1"/>
      <c r="Z530" s="1"/>
      <c r="AA530" s="1"/>
      <c r="AB530" s="1"/>
      <c r="AC530" s="1"/>
      <c r="AD530" s="1"/>
      <c r="AE530" s="1"/>
      <c r="AF530" s="1"/>
      <c r="AG530" s="1"/>
      <c r="AH530" s="1"/>
      <c r="AI530" s="1"/>
    </row>
    <row r="531" spans="3:35">
      <c r="C531" s="1"/>
      <c r="D531" s="1"/>
      <c r="E531" s="1"/>
      <c r="F531" s="95"/>
      <c r="G531" s="95"/>
      <c r="H531" s="95"/>
      <c r="I531" s="77"/>
      <c r="J531" s="77"/>
      <c r="K531" s="1"/>
      <c r="L531" s="1"/>
      <c r="M531" s="1"/>
      <c r="N531" s="77"/>
      <c r="O531" s="1"/>
      <c r="P531" s="1"/>
      <c r="Q531" s="1"/>
      <c r="R531" s="83"/>
      <c r="S531" s="1"/>
      <c r="T531" s="1"/>
      <c r="U531" s="1"/>
      <c r="V531" s="1"/>
      <c r="W531" s="1"/>
      <c r="X531" s="1"/>
      <c r="Y531" s="1"/>
      <c r="Z531" s="1"/>
      <c r="AA531" s="1"/>
      <c r="AB531" s="1"/>
      <c r="AC531" s="1"/>
      <c r="AD531" s="1"/>
      <c r="AE531" s="1"/>
      <c r="AF531" s="1"/>
      <c r="AG531" s="1"/>
      <c r="AH531" s="1"/>
      <c r="AI531" s="1"/>
    </row>
    <row r="532" spans="3:35">
      <c r="C532" s="1"/>
      <c r="D532" s="1"/>
      <c r="E532" s="1"/>
      <c r="F532" s="95"/>
      <c r="G532" s="95"/>
      <c r="H532" s="95"/>
      <c r="I532" s="77"/>
      <c r="J532" s="77"/>
      <c r="K532" s="1"/>
      <c r="L532" s="1"/>
      <c r="M532" s="1"/>
      <c r="N532" s="77"/>
      <c r="O532" s="1"/>
      <c r="P532" s="1"/>
      <c r="Q532" s="1"/>
      <c r="R532" s="83"/>
      <c r="S532" s="1"/>
      <c r="T532" s="1"/>
      <c r="U532" s="1"/>
      <c r="V532" s="1"/>
      <c r="W532" s="1"/>
      <c r="X532" s="1"/>
      <c r="Y532" s="1"/>
      <c r="Z532" s="1"/>
      <c r="AA532" s="1"/>
      <c r="AB532" s="1"/>
      <c r="AC532" s="1"/>
      <c r="AD532" s="1"/>
      <c r="AE532" s="1"/>
      <c r="AF532" s="1"/>
      <c r="AG532" s="1"/>
      <c r="AH532" s="1"/>
      <c r="AI532" s="1"/>
    </row>
    <row r="533" spans="3:35">
      <c r="C533" s="1"/>
      <c r="D533" s="1"/>
      <c r="E533" s="1"/>
      <c r="F533" s="95"/>
      <c r="G533" s="95"/>
      <c r="H533" s="95"/>
      <c r="I533" s="77"/>
      <c r="J533" s="77"/>
      <c r="K533" s="1"/>
      <c r="L533" s="1"/>
      <c r="M533" s="1"/>
      <c r="N533" s="77"/>
      <c r="O533" s="1"/>
      <c r="P533" s="1"/>
      <c r="Q533" s="1"/>
      <c r="R533" s="83"/>
      <c r="S533" s="1"/>
      <c r="T533" s="1"/>
      <c r="U533" s="1"/>
      <c r="V533" s="1"/>
      <c r="W533" s="1"/>
      <c r="X533" s="1"/>
      <c r="Y533" s="1"/>
      <c r="Z533" s="1"/>
      <c r="AA533" s="1"/>
      <c r="AB533" s="1"/>
      <c r="AC533" s="1"/>
      <c r="AD533" s="1"/>
      <c r="AE533" s="1"/>
      <c r="AF533" s="1"/>
      <c r="AG533" s="1"/>
      <c r="AH533" s="1"/>
      <c r="AI533" s="1"/>
    </row>
    <row r="534" spans="3:35">
      <c r="C534" s="1"/>
      <c r="D534" s="1"/>
      <c r="E534" s="1"/>
      <c r="F534" s="95"/>
      <c r="G534" s="95"/>
      <c r="H534" s="95"/>
      <c r="I534" s="77"/>
      <c r="J534" s="77"/>
      <c r="K534" s="1"/>
      <c r="L534" s="1"/>
      <c r="M534" s="1"/>
      <c r="N534" s="77"/>
      <c r="O534" s="1"/>
      <c r="P534" s="1"/>
      <c r="Q534" s="1"/>
      <c r="R534" s="83"/>
      <c r="S534" s="1"/>
      <c r="T534" s="1"/>
      <c r="U534" s="1"/>
      <c r="V534" s="1"/>
      <c r="W534" s="1"/>
      <c r="X534" s="1"/>
      <c r="Y534" s="1"/>
      <c r="Z534" s="1"/>
      <c r="AA534" s="1"/>
      <c r="AB534" s="1"/>
      <c r="AC534" s="1"/>
      <c r="AD534" s="1"/>
      <c r="AE534" s="1"/>
      <c r="AF534" s="1"/>
      <c r="AG534" s="1"/>
      <c r="AH534" s="1"/>
      <c r="AI534" s="1"/>
    </row>
    <row r="535" spans="3:35">
      <c r="C535" s="1"/>
      <c r="D535" s="1"/>
      <c r="E535" s="1"/>
      <c r="F535" s="95"/>
      <c r="G535" s="95"/>
      <c r="H535" s="95"/>
      <c r="I535" s="77"/>
      <c r="J535" s="77"/>
      <c r="K535" s="1"/>
      <c r="L535" s="1"/>
      <c r="M535" s="1"/>
      <c r="N535" s="77"/>
      <c r="O535" s="1"/>
      <c r="P535" s="1"/>
      <c r="Q535" s="1"/>
      <c r="R535" s="83"/>
      <c r="S535" s="1"/>
      <c r="T535" s="1"/>
      <c r="U535" s="1"/>
      <c r="V535" s="1"/>
      <c r="W535" s="1"/>
      <c r="X535" s="1"/>
      <c r="Y535" s="1"/>
      <c r="Z535" s="1"/>
      <c r="AA535" s="1"/>
      <c r="AB535" s="1"/>
      <c r="AC535" s="1"/>
      <c r="AD535" s="1"/>
      <c r="AE535" s="1"/>
      <c r="AF535" s="1"/>
      <c r="AG535" s="1"/>
      <c r="AH535" s="1"/>
      <c r="AI535" s="1"/>
    </row>
    <row r="536" spans="3:35">
      <c r="C536" s="1"/>
      <c r="D536" s="1"/>
      <c r="E536" s="1"/>
      <c r="F536" s="95"/>
      <c r="G536" s="95"/>
      <c r="H536" s="95"/>
      <c r="I536" s="77"/>
      <c r="J536" s="77"/>
      <c r="K536" s="1"/>
      <c r="L536" s="1"/>
      <c r="M536" s="1"/>
      <c r="N536" s="77"/>
      <c r="O536" s="1"/>
      <c r="P536" s="1"/>
      <c r="Q536" s="1"/>
      <c r="R536" s="83"/>
      <c r="S536" s="1"/>
      <c r="T536" s="1"/>
      <c r="U536" s="1"/>
      <c r="V536" s="1"/>
      <c r="W536" s="1"/>
      <c r="X536" s="1"/>
      <c r="Y536" s="1"/>
      <c r="Z536" s="1"/>
      <c r="AA536" s="1"/>
      <c r="AB536" s="1"/>
      <c r="AC536" s="1"/>
      <c r="AD536" s="1"/>
      <c r="AE536" s="1"/>
      <c r="AF536" s="1"/>
      <c r="AG536" s="1"/>
      <c r="AH536" s="1"/>
      <c r="AI536" s="1"/>
    </row>
    <row r="537" spans="3:35">
      <c r="C537" s="1"/>
      <c r="D537" s="1"/>
      <c r="E537" s="1"/>
      <c r="F537" s="95"/>
      <c r="G537" s="95"/>
      <c r="H537" s="95"/>
      <c r="I537" s="77"/>
      <c r="J537" s="77"/>
      <c r="K537" s="1"/>
      <c r="L537" s="1"/>
      <c r="M537" s="1"/>
      <c r="N537" s="77"/>
      <c r="O537" s="1"/>
      <c r="P537" s="1"/>
      <c r="Q537" s="1"/>
      <c r="R537" s="83"/>
      <c r="S537" s="1"/>
      <c r="T537" s="1"/>
      <c r="U537" s="1"/>
      <c r="V537" s="1"/>
      <c r="W537" s="1"/>
      <c r="X537" s="1"/>
      <c r="Y537" s="1"/>
      <c r="Z537" s="1"/>
      <c r="AA537" s="1"/>
      <c r="AB537" s="1"/>
      <c r="AC537" s="1"/>
      <c r="AD537" s="1"/>
      <c r="AE537" s="1"/>
      <c r="AF537" s="1"/>
      <c r="AG537" s="1"/>
      <c r="AH537" s="1"/>
      <c r="AI537" s="1"/>
    </row>
    <row r="538" spans="3:35">
      <c r="C538" s="1"/>
      <c r="D538" s="1"/>
      <c r="E538" s="1"/>
      <c r="F538" s="95"/>
      <c r="G538" s="95"/>
      <c r="H538" s="95"/>
      <c r="I538" s="77"/>
      <c r="J538" s="77"/>
      <c r="K538" s="1"/>
      <c r="L538" s="1"/>
      <c r="M538" s="1"/>
      <c r="N538" s="77"/>
      <c r="O538" s="1"/>
      <c r="P538" s="1"/>
      <c r="Q538" s="1"/>
      <c r="R538" s="83"/>
      <c r="S538" s="1"/>
      <c r="T538" s="1"/>
      <c r="U538" s="1"/>
      <c r="V538" s="1"/>
      <c r="W538" s="1"/>
      <c r="X538" s="1"/>
      <c r="Y538" s="1"/>
      <c r="Z538" s="1"/>
      <c r="AA538" s="1"/>
      <c r="AB538" s="1"/>
      <c r="AC538" s="1"/>
      <c r="AD538" s="1"/>
      <c r="AE538" s="1"/>
      <c r="AF538" s="1"/>
      <c r="AG538" s="1"/>
      <c r="AH538" s="1"/>
      <c r="AI538" s="1"/>
    </row>
    <row r="539" spans="3:35">
      <c r="C539" s="1"/>
      <c r="D539" s="1"/>
      <c r="E539" s="1"/>
      <c r="F539" s="95"/>
      <c r="G539" s="95"/>
      <c r="H539" s="95"/>
      <c r="I539" s="77"/>
      <c r="J539" s="77"/>
      <c r="K539" s="1"/>
      <c r="L539" s="1"/>
      <c r="M539" s="1"/>
      <c r="N539" s="77"/>
      <c r="O539" s="1"/>
      <c r="P539" s="1"/>
      <c r="Q539" s="1"/>
      <c r="R539" s="83"/>
      <c r="S539" s="1"/>
      <c r="T539" s="1"/>
      <c r="U539" s="1"/>
      <c r="V539" s="1"/>
      <c r="W539" s="1"/>
      <c r="X539" s="1"/>
      <c r="Y539" s="1"/>
      <c r="Z539" s="1"/>
      <c r="AA539" s="1"/>
      <c r="AB539" s="1"/>
      <c r="AC539" s="1"/>
      <c r="AD539" s="1"/>
      <c r="AE539" s="1"/>
      <c r="AF539" s="1"/>
      <c r="AG539" s="1"/>
      <c r="AH539" s="1"/>
      <c r="AI539" s="1"/>
    </row>
    <row r="540" spans="3:35">
      <c r="C540" s="1"/>
      <c r="D540" s="1"/>
      <c r="E540" s="1"/>
      <c r="F540" s="95"/>
      <c r="G540" s="95"/>
      <c r="H540" s="95"/>
      <c r="I540" s="77"/>
      <c r="J540" s="77"/>
      <c r="K540" s="1"/>
      <c r="L540" s="1"/>
      <c r="M540" s="1"/>
      <c r="N540" s="77"/>
      <c r="O540" s="1"/>
      <c r="P540" s="1"/>
      <c r="Q540" s="1"/>
      <c r="R540" s="83"/>
      <c r="S540" s="1"/>
      <c r="T540" s="1"/>
      <c r="U540" s="1"/>
      <c r="V540" s="1"/>
      <c r="W540" s="1"/>
      <c r="X540" s="1"/>
      <c r="Y540" s="1"/>
      <c r="Z540" s="1"/>
      <c r="AA540" s="1"/>
      <c r="AB540" s="1"/>
      <c r="AC540" s="1"/>
      <c r="AD540" s="1"/>
      <c r="AE540" s="1"/>
      <c r="AF540" s="1"/>
      <c r="AG540" s="1"/>
      <c r="AH540" s="1"/>
      <c r="AI540" s="1"/>
    </row>
    <row r="541" spans="3:35">
      <c r="C541" s="1"/>
      <c r="D541" s="1"/>
      <c r="E541" s="1"/>
      <c r="F541" s="95"/>
      <c r="G541" s="95"/>
      <c r="H541" s="95"/>
      <c r="I541" s="77"/>
      <c r="J541" s="77"/>
      <c r="K541" s="1"/>
      <c r="L541" s="1"/>
      <c r="M541" s="1"/>
      <c r="N541" s="77"/>
      <c r="O541" s="1"/>
      <c r="P541" s="1"/>
      <c r="Q541" s="1"/>
      <c r="R541" s="83"/>
      <c r="S541" s="1"/>
      <c r="T541" s="1"/>
      <c r="U541" s="1"/>
      <c r="V541" s="1"/>
      <c r="W541" s="1"/>
      <c r="X541" s="1"/>
      <c r="Y541" s="1"/>
      <c r="Z541" s="1"/>
      <c r="AA541" s="1"/>
      <c r="AB541" s="1"/>
      <c r="AC541" s="1"/>
      <c r="AD541" s="1"/>
      <c r="AE541" s="1"/>
      <c r="AF541" s="1"/>
      <c r="AG541" s="1"/>
      <c r="AH541" s="1"/>
      <c r="AI541" s="1"/>
    </row>
    <row r="542" spans="3:35">
      <c r="C542" s="1"/>
      <c r="D542" s="1"/>
      <c r="E542" s="1"/>
      <c r="F542" s="95"/>
      <c r="G542" s="95"/>
      <c r="H542" s="95"/>
      <c r="I542" s="77"/>
      <c r="J542" s="77"/>
      <c r="K542" s="1"/>
      <c r="L542" s="1"/>
      <c r="M542" s="1"/>
      <c r="N542" s="77"/>
      <c r="O542" s="1"/>
      <c r="P542" s="1"/>
      <c r="Q542" s="1"/>
      <c r="R542" s="83"/>
      <c r="S542" s="1"/>
      <c r="T542" s="1"/>
      <c r="U542" s="1"/>
      <c r="V542" s="1"/>
      <c r="W542" s="1"/>
      <c r="X542" s="1"/>
      <c r="Y542" s="1"/>
      <c r="Z542" s="1"/>
      <c r="AA542" s="1"/>
      <c r="AB542" s="1"/>
      <c r="AC542" s="1"/>
      <c r="AD542" s="1"/>
      <c r="AE542" s="1"/>
      <c r="AF542" s="1"/>
      <c r="AG542" s="1"/>
      <c r="AH542" s="1"/>
      <c r="AI542" s="1"/>
    </row>
    <row r="543" spans="3:35">
      <c r="C543" s="1"/>
      <c r="D543" s="1"/>
      <c r="E543" s="1"/>
      <c r="F543" s="95"/>
      <c r="G543" s="95"/>
      <c r="H543" s="95"/>
      <c r="I543" s="77"/>
      <c r="J543" s="77"/>
      <c r="K543" s="1"/>
      <c r="L543" s="1"/>
      <c r="M543" s="1"/>
      <c r="N543" s="77"/>
      <c r="O543" s="1"/>
      <c r="P543" s="1"/>
      <c r="Q543" s="1"/>
      <c r="R543" s="83"/>
      <c r="S543" s="1"/>
      <c r="T543" s="1"/>
      <c r="U543" s="1"/>
      <c r="V543" s="1"/>
      <c r="W543" s="1"/>
      <c r="X543" s="1"/>
      <c r="Y543" s="1"/>
      <c r="Z543" s="1"/>
      <c r="AA543" s="1"/>
      <c r="AB543" s="1"/>
      <c r="AC543" s="1"/>
      <c r="AD543" s="1"/>
      <c r="AE543" s="1"/>
      <c r="AF543" s="1"/>
      <c r="AG543" s="1"/>
      <c r="AH543" s="1"/>
      <c r="AI543" s="1"/>
    </row>
    <row r="544" spans="3:35">
      <c r="C544" s="1"/>
      <c r="D544" s="1"/>
      <c r="E544" s="1"/>
      <c r="F544" s="95"/>
      <c r="G544" s="95"/>
      <c r="H544" s="95"/>
      <c r="I544" s="77"/>
      <c r="J544" s="77"/>
      <c r="K544" s="1"/>
      <c r="L544" s="1"/>
      <c r="M544" s="1"/>
      <c r="N544" s="77"/>
      <c r="O544" s="1"/>
      <c r="P544" s="1"/>
      <c r="Q544" s="1"/>
      <c r="R544" s="83"/>
      <c r="S544" s="1"/>
      <c r="T544" s="1"/>
      <c r="U544" s="1"/>
      <c r="V544" s="1"/>
      <c r="W544" s="1"/>
      <c r="X544" s="1"/>
      <c r="Y544" s="1"/>
      <c r="Z544" s="1"/>
      <c r="AA544" s="1"/>
      <c r="AB544" s="1"/>
      <c r="AC544" s="1"/>
      <c r="AD544" s="1"/>
      <c r="AE544" s="1"/>
      <c r="AF544" s="1"/>
      <c r="AG544" s="1"/>
      <c r="AH544" s="1"/>
      <c r="AI544" s="1"/>
    </row>
    <row r="545" spans="3:35">
      <c r="C545" s="1"/>
      <c r="D545" s="1"/>
      <c r="E545" s="1"/>
      <c r="F545" s="95"/>
      <c r="G545" s="95"/>
      <c r="H545" s="95"/>
      <c r="I545" s="77"/>
      <c r="J545" s="77"/>
      <c r="K545" s="1"/>
      <c r="L545" s="1"/>
      <c r="M545" s="1"/>
      <c r="N545" s="77"/>
      <c r="O545" s="1"/>
      <c r="P545" s="1"/>
      <c r="Q545" s="1"/>
      <c r="R545" s="83"/>
      <c r="S545" s="1"/>
      <c r="T545" s="1"/>
      <c r="U545" s="1"/>
      <c r="V545" s="1"/>
      <c r="W545" s="1"/>
      <c r="X545" s="1"/>
      <c r="Y545" s="1"/>
      <c r="Z545" s="1"/>
      <c r="AA545" s="1"/>
      <c r="AB545" s="1"/>
      <c r="AC545" s="1"/>
      <c r="AD545" s="1"/>
      <c r="AE545" s="1"/>
      <c r="AF545" s="1"/>
      <c r="AG545" s="1"/>
      <c r="AH545" s="1"/>
      <c r="AI545" s="1"/>
    </row>
    <row r="546" spans="3:35">
      <c r="C546" s="1"/>
      <c r="D546" s="1"/>
      <c r="E546" s="1"/>
      <c r="F546" s="95"/>
      <c r="G546" s="95"/>
      <c r="H546" s="95"/>
      <c r="I546" s="77"/>
      <c r="J546" s="77"/>
      <c r="K546" s="1"/>
      <c r="L546" s="1"/>
      <c r="M546" s="1"/>
      <c r="N546" s="77"/>
      <c r="O546" s="1"/>
      <c r="P546" s="1"/>
      <c r="Q546" s="1"/>
      <c r="R546" s="83"/>
      <c r="S546" s="1"/>
      <c r="T546" s="1"/>
      <c r="U546" s="1"/>
      <c r="V546" s="1"/>
      <c r="W546" s="1"/>
      <c r="X546" s="1"/>
      <c r="Y546" s="1"/>
      <c r="Z546" s="1"/>
      <c r="AA546" s="1"/>
      <c r="AB546" s="1"/>
      <c r="AC546" s="1"/>
      <c r="AD546" s="1"/>
      <c r="AE546" s="1"/>
      <c r="AF546" s="1"/>
      <c r="AG546" s="1"/>
      <c r="AH546" s="1"/>
      <c r="AI546" s="1"/>
    </row>
    <row r="547" spans="3:35">
      <c r="C547" s="1"/>
      <c r="D547" s="1"/>
      <c r="E547" s="1"/>
      <c r="F547" s="95"/>
      <c r="G547" s="95"/>
      <c r="H547" s="95"/>
      <c r="I547" s="77"/>
      <c r="J547" s="77"/>
      <c r="K547" s="1"/>
      <c r="L547" s="1"/>
      <c r="M547" s="1"/>
      <c r="N547" s="77"/>
      <c r="O547" s="1"/>
      <c r="P547" s="1"/>
      <c r="Q547" s="1"/>
      <c r="R547" s="83"/>
      <c r="S547" s="1"/>
      <c r="T547" s="1"/>
      <c r="U547" s="1"/>
      <c r="V547" s="1"/>
      <c r="W547" s="1"/>
      <c r="X547" s="1"/>
      <c r="Y547" s="1"/>
      <c r="Z547" s="1"/>
      <c r="AA547" s="1"/>
      <c r="AB547" s="1"/>
      <c r="AC547" s="1"/>
      <c r="AD547" s="1"/>
      <c r="AE547" s="1"/>
      <c r="AF547" s="1"/>
      <c r="AG547" s="1"/>
      <c r="AH547" s="1"/>
      <c r="AI547" s="1"/>
    </row>
    <row r="548" spans="3:35">
      <c r="C548" s="1"/>
      <c r="D548" s="1"/>
      <c r="E548" s="1"/>
      <c r="F548" s="95"/>
      <c r="G548" s="95"/>
      <c r="H548" s="95"/>
      <c r="I548" s="77"/>
      <c r="J548" s="77"/>
      <c r="K548" s="1"/>
      <c r="L548" s="1"/>
      <c r="M548" s="1"/>
      <c r="N548" s="77"/>
      <c r="O548" s="1"/>
      <c r="P548" s="1"/>
      <c r="Q548" s="1"/>
      <c r="R548" s="83"/>
      <c r="S548" s="1"/>
      <c r="T548" s="1"/>
      <c r="U548" s="1"/>
      <c r="V548" s="1"/>
      <c r="W548" s="1"/>
      <c r="X548" s="1"/>
      <c r="Y548" s="1"/>
      <c r="Z548" s="1"/>
      <c r="AA548" s="1"/>
      <c r="AB548" s="1"/>
      <c r="AC548" s="1"/>
      <c r="AD548" s="1"/>
      <c r="AE548" s="1"/>
      <c r="AF548" s="1"/>
      <c r="AG548" s="1"/>
      <c r="AH548" s="1"/>
      <c r="AI548" s="1"/>
    </row>
  </sheetData>
  <mergeCells count="2">
    <mergeCell ref="C2:AI2"/>
    <mergeCell ref="S5:AI5"/>
  </mergeCells>
  <conditionalFormatting sqref="G28:G1048576 G1 G4:G15">
    <cfRule type="duplicateValues" dxfId="44" priority="7"/>
  </conditionalFormatting>
  <conditionalFormatting sqref="H5">
    <cfRule type="duplicateValues" dxfId="43" priority="2"/>
  </conditionalFormatting>
  <conditionalFormatting sqref="N12">
    <cfRule type="duplicateValues" dxfId="42" priority="1"/>
  </conditionalFormatting>
  <conditionalFormatting sqref="P6:P15">
    <cfRule type="cellIs" dxfId="41" priority="5" operator="equal">
      <formula>"Yes"</formula>
    </cfRule>
    <cfRule type="cellIs" dxfId="40" priority="6" operator="equal">
      <formula>"No"</formula>
    </cfRule>
  </conditionalFormatting>
  <conditionalFormatting sqref="P6:AI11 R12:AI12 P12:Q14 R13:X13 Z13:AI13 R14:AI14 P15:AI15">
    <cfRule type="cellIs" dxfId="39" priority="3" operator="equal">
      <formula>"Unsure"</formula>
    </cfRule>
  </conditionalFormatting>
  <conditionalFormatting sqref="S6:AI12 S13:X13 Z13:AI13 S14:AI15">
    <cfRule type="cellIs" dxfId="38" priority="4" operator="equal">
      <formula>"x"</formula>
    </cfRule>
  </conditionalFormatting>
  <pageMargins left="0.7" right="0.7" top="0.75" bottom="0.75" header="0.3" footer="0.3"/>
  <pageSetup paperSize="9" orientation="portrait" r:id="rId1"/>
  <headerFooter>
    <oddFooter>&amp;L_x000D_&amp;1#&amp;"Arial"&amp;9&amp;K000000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F674-23ED-4007-99E6-081AE2432D65}">
  <sheetPr>
    <tabColor rgb="FFFFC000"/>
  </sheetPr>
  <dimension ref="B1:AI547"/>
  <sheetViews>
    <sheetView workbookViewId="0">
      <selection activeCell="C2" sqref="C2:AI2"/>
    </sheetView>
  </sheetViews>
  <sheetFormatPr defaultColWidth="8.875" defaultRowHeight="14.25"/>
  <cols>
    <col min="3" max="3" width="13.5" customWidth="1"/>
    <col min="4" max="4" width="17.5" customWidth="1"/>
    <col min="5" max="5" width="13.5" customWidth="1"/>
    <col min="6" max="6" width="13.5" style="8" customWidth="1"/>
    <col min="7" max="7" width="10" style="8" customWidth="1"/>
    <col min="8" max="8" width="12" style="8" customWidth="1"/>
    <col min="9" max="9" width="16.5" style="2" customWidth="1"/>
    <col min="10" max="10" width="34" style="2" customWidth="1"/>
    <col min="12" max="12" width="14" customWidth="1"/>
    <col min="13" max="13" width="10" bestFit="1" customWidth="1"/>
    <col min="14" max="14" width="11" style="2" customWidth="1"/>
    <col min="15" max="16" width="8.625" customWidth="1"/>
    <col min="17" max="17" width="11" customWidth="1"/>
    <col min="18" max="18" width="10.625" style="10" customWidth="1"/>
    <col min="19" max="35" width="3.5" customWidth="1"/>
  </cols>
  <sheetData>
    <row r="1" spans="2:35">
      <c r="C1" s="1"/>
      <c r="D1" s="1"/>
      <c r="E1" s="1"/>
      <c r="F1" s="95"/>
      <c r="G1" s="95"/>
      <c r="H1" s="95"/>
      <c r="I1" s="77"/>
      <c r="J1" s="77"/>
      <c r="K1" s="1"/>
      <c r="L1" s="1"/>
      <c r="M1" s="1"/>
      <c r="N1" s="77"/>
      <c r="O1" s="1"/>
      <c r="P1" s="1"/>
      <c r="Q1" s="1"/>
      <c r="R1" s="83"/>
      <c r="S1" s="1"/>
      <c r="T1" s="1"/>
      <c r="U1" s="1"/>
      <c r="V1" s="1"/>
      <c r="W1" s="1"/>
      <c r="X1" s="1"/>
      <c r="Y1" s="1"/>
      <c r="Z1" s="1"/>
      <c r="AA1" s="1"/>
      <c r="AB1" s="1"/>
      <c r="AC1" s="1"/>
      <c r="AD1" s="1"/>
      <c r="AE1" s="1"/>
      <c r="AF1" s="1"/>
      <c r="AG1" s="1"/>
      <c r="AH1" s="1"/>
      <c r="AI1" s="1"/>
    </row>
    <row r="2" spans="2: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2:3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2:35" ht="24">
      <c r="C4" s="101" t="s">
        <v>7</v>
      </c>
      <c r="D4" s="101" t="s">
        <v>101</v>
      </c>
      <c r="E4" s="101" t="s">
        <v>6</v>
      </c>
      <c r="F4" s="102" t="s">
        <v>11</v>
      </c>
      <c r="G4" s="102" t="s">
        <v>68</v>
      </c>
      <c r="H4" s="102" t="s">
        <v>12</v>
      </c>
      <c r="I4" s="101" t="s">
        <v>0</v>
      </c>
      <c r="J4" s="101" t="s">
        <v>1</v>
      </c>
      <c r="K4" s="101" t="s">
        <v>2</v>
      </c>
      <c r="L4" s="101" t="s">
        <v>3</v>
      </c>
      <c r="M4" s="101" t="s">
        <v>4</v>
      </c>
      <c r="N4" s="101" t="s">
        <v>103</v>
      </c>
      <c r="O4" s="101" t="s">
        <v>98</v>
      </c>
      <c r="P4" s="101" t="s">
        <v>132</v>
      </c>
      <c r="Q4" s="101" t="s">
        <v>190</v>
      </c>
      <c r="R4" s="101" t="s">
        <v>215</v>
      </c>
      <c r="S4" s="101">
        <v>1</v>
      </c>
      <c r="T4" s="101">
        <v>2</v>
      </c>
      <c r="U4" s="101">
        <v>3</v>
      </c>
      <c r="V4" s="101">
        <v>4</v>
      </c>
      <c r="W4" s="101">
        <v>5</v>
      </c>
      <c r="X4" s="101">
        <v>6</v>
      </c>
      <c r="Y4" s="101">
        <v>7</v>
      </c>
      <c r="Z4" s="101">
        <v>8</v>
      </c>
      <c r="AA4" s="101">
        <v>9</v>
      </c>
      <c r="AB4" s="101">
        <v>10</v>
      </c>
      <c r="AC4" s="101">
        <v>11</v>
      </c>
      <c r="AD4" s="101">
        <v>12</v>
      </c>
      <c r="AE4" s="101">
        <v>13</v>
      </c>
      <c r="AF4" s="101">
        <v>14</v>
      </c>
      <c r="AG4" s="101">
        <v>15</v>
      </c>
      <c r="AH4" s="101">
        <v>16</v>
      </c>
      <c r="AI4" s="101">
        <v>17</v>
      </c>
    </row>
    <row r="5" spans="2:35" ht="100.5" customHeight="1">
      <c r="C5" s="105" t="s">
        <v>228</v>
      </c>
      <c r="D5" s="103" t="s">
        <v>218</v>
      </c>
      <c r="E5" s="104" t="s">
        <v>236</v>
      </c>
      <c r="F5" s="104" t="s">
        <v>219</v>
      </c>
      <c r="G5" s="104" t="s">
        <v>220</v>
      </c>
      <c r="H5" s="104" t="s">
        <v>237</v>
      </c>
      <c r="I5" s="103" t="s">
        <v>222</v>
      </c>
      <c r="J5" s="103" t="s">
        <v>223</v>
      </c>
      <c r="K5" s="103" t="s">
        <v>224</v>
      </c>
      <c r="L5" s="103" t="s">
        <v>232</v>
      </c>
      <c r="M5" s="103" t="s">
        <v>225</v>
      </c>
      <c r="N5" s="103" t="s">
        <v>226</v>
      </c>
      <c r="O5" s="103" t="s">
        <v>227</v>
      </c>
      <c r="P5" s="105" t="s">
        <v>228</v>
      </c>
      <c r="Q5" s="105" t="s">
        <v>228</v>
      </c>
      <c r="R5" s="103" t="s">
        <v>229</v>
      </c>
      <c r="S5" s="226" t="s">
        <v>230</v>
      </c>
      <c r="T5" s="227"/>
      <c r="U5" s="227"/>
      <c r="V5" s="227"/>
      <c r="W5" s="227"/>
      <c r="X5" s="227"/>
      <c r="Y5" s="227"/>
      <c r="Z5" s="227"/>
      <c r="AA5" s="227"/>
      <c r="AB5" s="227"/>
      <c r="AC5" s="227"/>
      <c r="AD5" s="227"/>
      <c r="AE5" s="227"/>
      <c r="AF5" s="227"/>
      <c r="AG5" s="227"/>
      <c r="AH5" s="227"/>
      <c r="AI5" s="228"/>
    </row>
    <row r="6" spans="2:35">
      <c r="C6" s="107"/>
      <c r="D6" s="107"/>
      <c r="E6" s="107"/>
      <c r="F6" s="108"/>
      <c r="G6" s="108"/>
      <c r="H6" s="108"/>
      <c r="I6" s="107"/>
      <c r="J6" s="109"/>
      <c r="K6" s="110"/>
      <c r="L6" s="111"/>
      <c r="M6" s="112"/>
      <c r="N6" s="113"/>
      <c r="O6" s="114"/>
      <c r="P6" s="114"/>
      <c r="Q6" s="115"/>
      <c r="R6" s="110"/>
      <c r="S6" s="110"/>
      <c r="T6" s="110"/>
      <c r="U6" s="110"/>
      <c r="V6" s="110"/>
      <c r="W6" s="110"/>
      <c r="X6" s="110"/>
      <c r="Y6" s="110"/>
      <c r="Z6" s="110"/>
      <c r="AA6" s="110"/>
      <c r="AB6" s="110"/>
      <c r="AC6" s="110"/>
      <c r="AD6" s="110"/>
      <c r="AE6" s="110"/>
      <c r="AF6" s="110"/>
      <c r="AG6" s="110"/>
      <c r="AH6" s="110"/>
      <c r="AI6" s="110"/>
    </row>
    <row r="7" spans="2:35">
      <c r="C7" s="128"/>
      <c r="D7" s="54"/>
      <c r="E7" s="54"/>
      <c r="F7" s="55"/>
      <c r="G7" s="55"/>
      <c r="H7" s="55"/>
      <c r="I7" s="54"/>
      <c r="J7" s="129"/>
      <c r="K7" s="61"/>
      <c r="L7" s="80"/>
      <c r="M7" s="130"/>
      <c r="N7" s="58"/>
      <c r="O7" s="60"/>
      <c r="P7" s="60"/>
      <c r="Q7" s="61"/>
      <c r="R7" s="61"/>
      <c r="S7" s="61"/>
      <c r="T7" s="61"/>
      <c r="U7" s="61"/>
      <c r="V7" s="61"/>
      <c r="W7" s="61"/>
      <c r="X7" s="61"/>
      <c r="Y7" s="61"/>
      <c r="Z7" s="61"/>
      <c r="AA7" s="61"/>
      <c r="AB7" s="61"/>
      <c r="AC7" s="61"/>
      <c r="AD7" s="61"/>
      <c r="AE7" s="61"/>
      <c r="AF7" s="61"/>
      <c r="AG7" s="61"/>
      <c r="AH7" s="61"/>
      <c r="AI7" s="61"/>
    </row>
    <row r="8" spans="2:35">
      <c r="C8" s="128"/>
      <c r="D8" s="54"/>
      <c r="E8" s="54"/>
      <c r="F8" s="55"/>
      <c r="G8" s="55"/>
      <c r="H8" s="55"/>
      <c r="I8" s="54"/>
      <c r="J8" s="131"/>
      <c r="K8" s="61"/>
      <c r="L8" s="80"/>
      <c r="M8" s="81"/>
      <c r="N8" s="58"/>
      <c r="O8" s="60"/>
      <c r="P8" s="60"/>
      <c r="Q8" s="61"/>
      <c r="R8" s="61"/>
      <c r="S8" s="61"/>
      <c r="T8" s="61"/>
      <c r="U8" s="61"/>
      <c r="V8" s="61"/>
      <c r="W8" s="61"/>
      <c r="X8" s="61"/>
      <c r="Y8" s="61"/>
      <c r="Z8" s="61"/>
      <c r="AA8" s="61"/>
      <c r="AB8" s="61"/>
      <c r="AC8" s="61"/>
      <c r="AD8" s="61"/>
      <c r="AE8" s="61"/>
      <c r="AF8" s="61"/>
      <c r="AG8" s="61"/>
      <c r="AH8" s="61"/>
      <c r="AI8" s="61"/>
    </row>
    <row r="9" spans="2:35">
      <c r="B9" s="132"/>
      <c r="C9" s="128"/>
      <c r="D9" s="54"/>
      <c r="E9" s="54"/>
      <c r="F9" s="55"/>
      <c r="G9" s="55"/>
      <c r="H9" s="55"/>
      <c r="I9" s="54"/>
      <c r="J9" s="133"/>
      <c r="K9" s="61"/>
      <c r="L9" s="80"/>
      <c r="M9" s="81"/>
      <c r="N9" s="58"/>
      <c r="O9" s="60"/>
      <c r="P9" s="60"/>
      <c r="Q9" s="61"/>
      <c r="R9" s="61"/>
      <c r="S9" s="61"/>
      <c r="T9" s="61"/>
      <c r="U9" s="61"/>
      <c r="V9" s="61"/>
      <c r="W9" s="61"/>
      <c r="X9" s="61"/>
      <c r="Y9" s="61"/>
      <c r="Z9" s="61"/>
      <c r="AA9" s="61"/>
      <c r="AB9" s="61"/>
      <c r="AC9" s="61"/>
      <c r="AD9" s="61"/>
      <c r="AE9" s="61"/>
      <c r="AF9" s="61"/>
      <c r="AG9" s="61"/>
      <c r="AH9" s="61"/>
      <c r="AI9" s="61"/>
    </row>
    <row r="10" spans="2:35">
      <c r="B10" s="132"/>
      <c r="C10" s="128"/>
      <c r="D10" s="54"/>
      <c r="E10" s="54"/>
      <c r="F10" s="55"/>
      <c r="G10" s="55"/>
      <c r="H10" s="55"/>
      <c r="I10" s="54"/>
      <c r="J10" s="134"/>
      <c r="K10" s="61"/>
      <c r="L10" s="80"/>
      <c r="M10" s="81"/>
      <c r="N10" s="58"/>
      <c r="O10" s="60"/>
      <c r="P10" s="60"/>
      <c r="Q10" s="61"/>
      <c r="R10" s="61"/>
      <c r="S10" s="61"/>
      <c r="T10" s="61"/>
      <c r="U10" s="61"/>
      <c r="V10" s="61"/>
      <c r="W10" s="61"/>
      <c r="X10" s="61"/>
      <c r="Y10" s="61"/>
      <c r="Z10" s="61"/>
      <c r="AA10" s="61"/>
      <c r="AB10" s="61"/>
      <c r="AC10" s="61"/>
      <c r="AD10" s="61"/>
      <c r="AE10" s="61"/>
      <c r="AF10" s="61"/>
      <c r="AG10" s="61"/>
      <c r="AH10" s="61"/>
      <c r="AI10" s="61"/>
    </row>
    <row r="11" spans="2:35">
      <c r="C11" s="128"/>
      <c r="D11" s="54"/>
      <c r="E11" s="54"/>
      <c r="F11" s="55"/>
      <c r="G11" s="55"/>
      <c r="H11" s="55"/>
      <c r="I11" s="57"/>
      <c r="J11" s="135"/>
      <c r="K11" s="61"/>
      <c r="L11" s="50"/>
      <c r="M11" s="51"/>
      <c r="N11" s="58"/>
      <c r="O11" s="60"/>
      <c r="P11" s="60"/>
      <c r="Q11" s="61"/>
      <c r="R11" s="61"/>
      <c r="S11" s="61"/>
      <c r="T11" s="61"/>
      <c r="U11" s="61"/>
      <c r="V11" s="61"/>
      <c r="W11" s="61"/>
      <c r="X11" s="61"/>
      <c r="Y11" s="61"/>
      <c r="Z11" s="61"/>
      <c r="AA11" s="61"/>
      <c r="AB11" s="61"/>
      <c r="AC11" s="61"/>
      <c r="AD11" s="61"/>
      <c r="AE11" s="61"/>
      <c r="AF11" s="61"/>
      <c r="AG11" s="61"/>
      <c r="AH11" s="61"/>
      <c r="AI11" s="61"/>
    </row>
    <row r="12" spans="2:35">
      <c r="C12" s="128"/>
      <c r="D12" s="54"/>
      <c r="E12" s="54"/>
      <c r="F12" s="55"/>
      <c r="G12" s="55"/>
      <c r="H12" s="55"/>
      <c r="I12" s="57"/>
      <c r="J12" s="136"/>
      <c r="K12" s="61"/>
      <c r="L12" s="80"/>
      <c r="M12" s="81"/>
      <c r="N12" s="58"/>
      <c r="O12" s="60"/>
      <c r="P12" s="60"/>
      <c r="Q12" s="61"/>
      <c r="R12" s="61"/>
      <c r="S12" s="57"/>
      <c r="T12" s="57"/>
      <c r="U12" s="57"/>
      <c r="V12" s="57"/>
      <c r="W12" s="57"/>
      <c r="X12" s="57"/>
      <c r="Y12" s="57"/>
      <c r="Z12" s="57"/>
      <c r="AA12" s="57"/>
      <c r="AB12" s="57"/>
      <c r="AC12" s="57"/>
      <c r="AD12" s="57"/>
      <c r="AE12" s="57"/>
      <c r="AF12" s="57"/>
      <c r="AG12" s="57"/>
      <c r="AH12" s="57"/>
      <c r="AI12" s="57"/>
    </row>
    <row r="13" spans="2:35">
      <c r="C13" s="128"/>
      <c r="D13" s="54"/>
      <c r="E13" s="54"/>
      <c r="F13" s="55"/>
      <c r="G13" s="55"/>
      <c r="H13" s="55"/>
      <c r="I13" s="57"/>
      <c r="J13" s="137"/>
      <c r="K13" s="61"/>
      <c r="L13" s="80"/>
      <c r="M13" s="81"/>
      <c r="N13" s="58"/>
      <c r="O13" s="60"/>
      <c r="P13" s="60"/>
      <c r="Q13" s="61"/>
      <c r="R13" s="61"/>
      <c r="S13" s="57"/>
      <c r="T13" s="57"/>
      <c r="U13" s="57"/>
      <c r="V13" s="57"/>
      <c r="W13" s="57"/>
      <c r="X13" s="57"/>
      <c r="Y13" s="57"/>
      <c r="Z13" s="57"/>
      <c r="AA13" s="57"/>
      <c r="AB13" s="57"/>
      <c r="AC13" s="57"/>
      <c r="AD13" s="57"/>
      <c r="AE13" s="57"/>
      <c r="AF13" s="57"/>
      <c r="AG13" s="57"/>
      <c r="AH13" s="57"/>
      <c r="AI13" s="57"/>
    </row>
    <row r="14" spans="2:35">
      <c r="C14" s="54"/>
      <c r="D14" s="54"/>
      <c r="E14" s="54"/>
      <c r="F14" s="55"/>
      <c r="G14" s="55"/>
      <c r="H14" s="55"/>
      <c r="I14" s="57"/>
      <c r="J14" s="56"/>
      <c r="K14" s="61"/>
      <c r="L14" s="80"/>
      <c r="M14" s="81"/>
      <c r="N14" s="58"/>
      <c r="O14" s="60"/>
      <c r="P14" s="60"/>
      <c r="Q14" s="61"/>
      <c r="R14" s="61"/>
      <c r="S14" s="57"/>
      <c r="T14" s="57"/>
      <c r="U14" s="57"/>
      <c r="V14" s="57"/>
      <c r="W14" s="57"/>
      <c r="X14" s="57"/>
      <c r="Y14" s="57"/>
      <c r="Z14" s="57"/>
      <c r="AA14" s="57"/>
      <c r="AB14" s="57"/>
      <c r="AC14" s="57"/>
      <c r="AD14" s="57"/>
      <c r="AE14" s="57"/>
      <c r="AF14" s="57"/>
      <c r="AG14" s="57"/>
      <c r="AH14" s="57"/>
      <c r="AI14" s="57"/>
    </row>
    <row r="15" spans="2:35">
      <c r="C15" s="54"/>
      <c r="D15" s="54"/>
      <c r="E15" s="54"/>
      <c r="F15" s="55"/>
      <c r="G15" s="55"/>
      <c r="H15" s="55"/>
      <c r="I15" s="57"/>
      <c r="J15" s="56"/>
      <c r="K15" s="61"/>
      <c r="L15" s="80"/>
      <c r="M15" s="81"/>
      <c r="N15" s="58"/>
      <c r="O15" s="60"/>
      <c r="P15" s="60"/>
      <c r="Q15" s="61"/>
      <c r="R15" s="61"/>
      <c r="S15" s="57"/>
      <c r="T15" s="57"/>
      <c r="U15" s="57"/>
      <c r="V15" s="57"/>
      <c r="W15" s="57"/>
      <c r="X15" s="57"/>
      <c r="Y15" s="57"/>
      <c r="Z15" s="57"/>
      <c r="AA15" s="57"/>
      <c r="AB15" s="57"/>
      <c r="AC15" s="57"/>
      <c r="AD15" s="57"/>
      <c r="AE15" s="57"/>
      <c r="AF15" s="57"/>
      <c r="AG15" s="57"/>
      <c r="AH15" s="57"/>
      <c r="AI15" s="57"/>
    </row>
    <row r="16" spans="2:35">
      <c r="C16" s="54"/>
      <c r="D16" s="54"/>
      <c r="E16" s="54"/>
      <c r="F16" s="55"/>
      <c r="G16" s="55"/>
      <c r="H16" s="55"/>
      <c r="I16" s="57"/>
      <c r="J16" s="56"/>
      <c r="K16" s="61"/>
      <c r="L16" s="80"/>
      <c r="M16" s="81"/>
      <c r="N16" s="58"/>
      <c r="O16" s="60"/>
      <c r="P16" s="60"/>
      <c r="Q16" s="61"/>
      <c r="R16" s="61"/>
      <c r="S16" s="57"/>
      <c r="T16" s="57"/>
      <c r="U16" s="57"/>
      <c r="V16" s="57"/>
      <c r="W16" s="57"/>
      <c r="X16" s="57"/>
      <c r="Y16" s="57"/>
      <c r="Z16" s="57"/>
      <c r="AA16" s="57"/>
      <c r="AB16" s="57"/>
      <c r="AC16" s="57"/>
      <c r="AD16" s="57"/>
      <c r="AE16" s="57"/>
      <c r="AF16" s="57"/>
      <c r="AG16" s="57"/>
      <c r="AH16" s="57"/>
      <c r="AI16" s="57"/>
    </row>
    <row r="17" spans="3:35">
      <c r="C17" s="54"/>
      <c r="D17" s="54"/>
      <c r="E17" s="54"/>
      <c r="F17" s="55"/>
      <c r="G17" s="55"/>
      <c r="H17" s="55"/>
      <c r="I17" s="57"/>
      <c r="J17" s="56"/>
      <c r="K17" s="61"/>
      <c r="L17" s="80"/>
      <c r="M17" s="81"/>
      <c r="N17" s="58"/>
      <c r="O17" s="60"/>
      <c r="P17" s="60"/>
      <c r="Q17" s="61"/>
      <c r="R17" s="61"/>
      <c r="S17" s="57"/>
      <c r="T17" s="57"/>
      <c r="U17" s="57"/>
      <c r="V17" s="57"/>
      <c r="W17" s="57"/>
      <c r="X17" s="57"/>
      <c r="Y17" s="57"/>
      <c r="Z17" s="57"/>
      <c r="AA17" s="57"/>
      <c r="AB17" s="57"/>
      <c r="AC17" s="57"/>
      <c r="AD17" s="57"/>
      <c r="AE17" s="57"/>
      <c r="AF17" s="57"/>
      <c r="AG17" s="57"/>
      <c r="AH17" s="57"/>
      <c r="AI17" s="57"/>
    </row>
    <row r="18" spans="3:35">
      <c r="C18" s="54"/>
      <c r="D18" s="54"/>
      <c r="E18" s="54"/>
      <c r="F18" s="55"/>
      <c r="G18" s="55"/>
      <c r="H18" s="55"/>
      <c r="I18" s="57"/>
      <c r="J18" s="56"/>
      <c r="K18" s="61"/>
      <c r="L18" s="80"/>
      <c r="M18" s="81"/>
      <c r="N18" s="58"/>
      <c r="O18" s="60"/>
      <c r="P18" s="60"/>
      <c r="Q18" s="61"/>
      <c r="R18" s="61"/>
      <c r="S18" s="57"/>
      <c r="T18" s="57"/>
      <c r="U18" s="57"/>
      <c r="V18" s="57"/>
      <c r="W18" s="57"/>
      <c r="X18" s="57"/>
      <c r="Y18" s="57"/>
      <c r="Z18" s="57"/>
      <c r="AA18" s="57"/>
      <c r="AB18" s="57"/>
      <c r="AC18" s="57"/>
      <c r="AD18" s="57"/>
      <c r="AE18" s="57"/>
      <c r="AF18" s="57"/>
      <c r="AG18" s="57"/>
      <c r="AH18" s="57"/>
      <c r="AI18" s="57"/>
    </row>
    <row r="19" spans="3:35">
      <c r="C19" s="54"/>
      <c r="D19" s="54"/>
      <c r="E19" s="54"/>
      <c r="F19" s="55"/>
      <c r="G19" s="55"/>
      <c r="H19" s="55"/>
      <c r="I19" s="57"/>
      <c r="J19" s="56"/>
      <c r="K19" s="61"/>
      <c r="L19" s="80"/>
      <c r="M19" s="81"/>
      <c r="N19" s="58"/>
      <c r="O19" s="60"/>
      <c r="P19" s="60"/>
      <c r="Q19" s="61"/>
      <c r="R19" s="61"/>
      <c r="S19" s="57"/>
      <c r="T19" s="57"/>
      <c r="U19" s="57"/>
      <c r="V19" s="57"/>
      <c r="W19" s="57"/>
      <c r="X19" s="57"/>
      <c r="Y19" s="57"/>
      <c r="Z19" s="57"/>
      <c r="AA19" s="57"/>
      <c r="AB19" s="57"/>
      <c r="AC19" s="57"/>
      <c r="AD19" s="57"/>
      <c r="AE19" s="57"/>
      <c r="AF19" s="57"/>
      <c r="AG19" s="57"/>
      <c r="AH19" s="57"/>
      <c r="AI19" s="57"/>
    </row>
    <row r="20" spans="3:35">
      <c r="C20" s="54"/>
      <c r="D20" s="54"/>
      <c r="E20" s="54"/>
      <c r="F20" s="55"/>
      <c r="G20" s="55"/>
      <c r="H20" s="55"/>
      <c r="I20" s="57"/>
      <c r="J20" s="56"/>
      <c r="K20" s="61"/>
      <c r="L20" s="80"/>
      <c r="M20" s="81"/>
      <c r="N20" s="58"/>
      <c r="O20" s="60"/>
      <c r="P20" s="60"/>
      <c r="Q20" s="61"/>
      <c r="R20" s="61"/>
      <c r="S20" s="57"/>
      <c r="T20" s="57"/>
      <c r="U20" s="57"/>
      <c r="V20" s="57"/>
      <c r="W20" s="57"/>
      <c r="X20" s="57"/>
      <c r="Y20" s="57"/>
      <c r="Z20" s="57"/>
      <c r="AA20" s="57"/>
      <c r="AB20" s="57"/>
      <c r="AC20" s="57"/>
      <c r="AD20" s="57"/>
      <c r="AE20" s="57"/>
      <c r="AF20" s="57"/>
      <c r="AG20" s="57"/>
      <c r="AH20" s="57"/>
      <c r="AI20" s="57"/>
    </row>
    <row r="21" spans="3:35">
      <c r="C21" s="54"/>
      <c r="D21" s="54"/>
      <c r="E21" s="54"/>
      <c r="F21" s="55"/>
      <c r="G21" s="55"/>
      <c r="H21" s="55"/>
      <c r="I21" s="57"/>
      <c r="J21" s="56"/>
      <c r="K21" s="61"/>
      <c r="L21" s="80"/>
      <c r="M21" s="81"/>
      <c r="N21" s="58"/>
      <c r="O21" s="60"/>
      <c r="P21" s="60"/>
      <c r="Q21" s="61"/>
      <c r="R21" s="61"/>
      <c r="S21" s="57"/>
      <c r="T21" s="57"/>
      <c r="U21" s="57"/>
      <c r="V21" s="57"/>
      <c r="W21" s="57"/>
      <c r="X21" s="57"/>
      <c r="Y21" s="57"/>
      <c r="Z21" s="57"/>
      <c r="AA21" s="57"/>
      <c r="AB21" s="57"/>
      <c r="AC21" s="57"/>
      <c r="AD21" s="57"/>
      <c r="AE21" s="57"/>
      <c r="AF21" s="57"/>
      <c r="AG21" s="57"/>
      <c r="AH21" s="57"/>
      <c r="AI21" s="57"/>
    </row>
    <row r="22" spans="3:35">
      <c r="C22" s="54"/>
      <c r="D22" s="54"/>
      <c r="E22" s="54"/>
      <c r="F22" s="55"/>
      <c r="G22" s="55"/>
      <c r="H22" s="55"/>
      <c r="I22" s="57"/>
      <c r="J22" s="56"/>
      <c r="K22" s="61"/>
      <c r="L22" s="80"/>
      <c r="M22" s="81"/>
      <c r="N22" s="58"/>
      <c r="O22" s="60"/>
      <c r="P22" s="60"/>
      <c r="Q22" s="61"/>
      <c r="R22" s="61"/>
      <c r="S22" s="57"/>
      <c r="T22" s="57"/>
      <c r="U22" s="57"/>
      <c r="V22" s="57"/>
      <c r="W22" s="57"/>
      <c r="X22" s="57"/>
      <c r="Y22" s="57"/>
      <c r="Z22" s="57"/>
      <c r="AA22" s="57"/>
      <c r="AB22" s="57"/>
      <c r="AC22" s="57"/>
      <c r="AD22" s="57"/>
      <c r="AE22" s="57"/>
      <c r="AF22" s="57"/>
      <c r="AG22" s="57"/>
      <c r="AH22" s="57"/>
      <c r="AI22" s="57"/>
    </row>
    <row r="23" spans="3:35">
      <c r="C23" s="54"/>
      <c r="D23" s="54"/>
      <c r="E23" s="54"/>
      <c r="F23" s="55"/>
      <c r="G23" s="55"/>
      <c r="H23" s="55"/>
      <c r="I23" s="57"/>
      <c r="J23" s="56"/>
      <c r="K23" s="61"/>
      <c r="L23" s="80"/>
      <c r="M23" s="81"/>
      <c r="N23" s="58"/>
      <c r="O23" s="60"/>
      <c r="P23" s="60"/>
      <c r="Q23" s="61"/>
      <c r="R23" s="61"/>
      <c r="S23" s="57"/>
      <c r="T23" s="57"/>
      <c r="U23" s="57"/>
      <c r="V23" s="57"/>
      <c r="W23" s="57"/>
      <c r="X23" s="57"/>
      <c r="Y23" s="57"/>
      <c r="Z23" s="57"/>
      <c r="AA23" s="57"/>
      <c r="AB23" s="57"/>
      <c r="AC23" s="57"/>
      <c r="AD23" s="57"/>
      <c r="AE23" s="57"/>
      <c r="AF23" s="57"/>
      <c r="AG23" s="57"/>
      <c r="AH23" s="57"/>
      <c r="AI23" s="57"/>
    </row>
    <row r="24" spans="3:35">
      <c r="C24" s="54"/>
      <c r="D24" s="54"/>
      <c r="E24" s="54"/>
      <c r="F24" s="55"/>
      <c r="G24" s="55"/>
      <c r="H24" s="55"/>
      <c r="I24" s="57"/>
      <c r="J24" s="56"/>
      <c r="K24" s="61"/>
      <c r="L24" s="80"/>
      <c r="M24" s="81"/>
      <c r="N24" s="58"/>
      <c r="O24" s="60"/>
      <c r="P24" s="60"/>
      <c r="Q24" s="61"/>
      <c r="R24" s="61"/>
      <c r="S24" s="57"/>
      <c r="T24" s="57"/>
      <c r="U24" s="57"/>
      <c r="V24" s="57"/>
      <c r="W24" s="57"/>
      <c r="X24" s="57"/>
      <c r="Y24" s="57"/>
      <c r="Z24" s="57"/>
      <c r="AA24" s="57"/>
      <c r="AB24" s="57"/>
      <c r="AC24" s="57"/>
      <c r="AD24" s="57"/>
      <c r="AE24" s="57"/>
      <c r="AF24" s="57"/>
      <c r="AG24" s="57"/>
      <c r="AH24" s="57"/>
      <c r="AI24" s="57"/>
    </row>
    <row r="25" spans="3:35">
      <c r="C25" s="54"/>
      <c r="D25" s="54"/>
      <c r="E25" s="54"/>
      <c r="F25" s="55"/>
      <c r="G25" s="55"/>
      <c r="H25" s="55"/>
      <c r="I25" s="57"/>
      <c r="J25" s="56"/>
      <c r="K25" s="61"/>
      <c r="L25" s="80"/>
      <c r="M25" s="81"/>
      <c r="N25" s="58"/>
      <c r="O25" s="60"/>
      <c r="P25" s="60"/>
      <c r="Q25" s="61"/>
      <c r="R25" s="61"/>
      <c r="S25" s="57"/>
      <c r="T25" s="57"/>
      <c r="U25" s="57"/>
      <c r="V25" s="57"/>
      <c r="W25" s="57"/>
      <c r="X25" s="57"/>
      <c r="Y25" s="57"/>
      <c r="Z25" s="57"/>
      <c r="AA25" s="57"/>
      <c r="AB25" s="57"/>
      <c r="AC25" s="57"/>
      <c r="AD25" s="57"/>
      <c r="AE25" s="57"/>
      <c r="AF25" s="57"/>
      <c r="AG25" s="57"/>
      <c r="AH25" s="57"/>
      <c r="AI25" s="57"/>
    </row>
    <row r="26" spans="3:35">
      <c r="C26" s="54"/>
      <c r="D26" s="54"/>
      <c r="E26" s="54"/>
      <c r="F26" s="55"/>
      <c r="G26" s="55"/>
      <c r="H26" s="55"/>
      <c r="I26" s="57"/>
      <c r="J26" s="56"/>
      <c r="K26" s="61"/>
      <c r="L26" s="80"/>
      <c r="M26" s="81"/>
      <c r="N26" s="58"/>
      <c r="O26" s="60"/>
      <c r="P26" s="60"/>
      <c r="Q26" s="61"/>
      <c r="R26" s="61"/>
      <c r="S26" s="57"/>
      <c r="T26" s="57"/>
      <c r="U26" s="57"/>
      <c r="V26" s="57"/>
      <c r="W26" s="57"/>
      <c r="X26" s="57"/>
      <c r="Y26" s="57"/>
      <c r="Z26" s="57"/>
      <c r="AA26" s="57"/>
      <c r="AB26" s="57"/>
      <c r="AC26" s="57"/>
      <c r="AD26" s="57"/>
      <c r="AE26" s="57"/>
      <c r="AF26" s="57"/>
      <c r="AG26" s="57"/>
      <c r="AH26" s="57"/>
      <c r="AI26" s="57"/>
    </row>
    <row r="27" spans="3:35">
      <c r="C27" s="1"/>
      <c r="D27" s="1"/>
      <c r="E27" s="1"/>
      <c r="F27" s="95"/>
      <c r="G27" s="95"/>
      <c r="H27" s="95"/>
      <c r="I27" s="77"/>
      <c r="J27" s="77"/>
      <c r="K27" s="1"/>
      <c r="L27" s="1"/>
      <c r="M27" s="1"/>
      <c r="N27" s="77"/>
      <c r="O27" s="1"/>
      <c r="P27" s="1"/>
      <c r="Q27" s="1"/>
      <c r="R27" s="83"/>
      <c r="S27" s="1"/>
      <c r="T27" s="1"/>
      <c r="U27" s="1"/>
      <c r="V27" s="1"/>
      <c r="W27" s="1"/>
      <c r="X27" s="1"/>
      <c r="Y27" s="1"/>
      <c r="Z27" s="1"/>
      <c r="AA27" s="1"/>
      <c r="AB27" s="1"/>
      <c r="AC27" s="1"/>
      <c r="AD27" s="1"/>
      <c r="AE27" s="1"/>
      <c r="AF27" s="1"/>
      <c r="AG27" s="1"/>
      <c r="AH27" s="1"/>
      <c r="AI27" s="1"/>
    </row>
    <row r="28" spans="3:35">
      <c r="C28" s="1"/>
      <c r="D28" s="1"/>
      <c r="E28" s="1"/>
      <c r="F28" s="95"/>
      <c r="G28" s="95"/>
      <c r="H28" s="95"/>
      <c r="I28" s="77"/>
      <c r="J28" s="77"/>
      <c r="K28" s="1"/>
      <c r="L28" s="1"/>
      <c r="M28" s="1"/>
      <c r="N28" s="77"/>
      <c r="O28" s="1"/>
      <c r="P28" s="1"/>
      <c r="Q28" s="1"/>
      <c r="R28" s="83"/>
      <c r="S28" s="1"/>
      <c r="T28" s="1"/>
      <c r="U28" s="1"/>
      <c r="V28" s="1"/>
      <c r="W28" s="1"/>
      <c r="X28" s="1"/>
      <c r="Y28" s="1"/>
      <c r="Z28" s="1"/>
      <c r="AA28" s="1"/>
      <c r="AB28" s="1"/>
      <c r="AC28" s="1"/>
      <c r="AD28" s="1"/>
      <c r="AE28" s="1"/>
      <c r="AF28" s="1"/>
      <c r="AG28" s="1"/>
      <c r="AH28" s="1"/>
      <c r="AI28" s="1"/>
    </row>
    <row r="29" spans="3:35">
      <c r="C29" s="1"/>
      <c r="D29" s="1"/>
      <c r="E29" s="1"/>
      <c r="F29" s="95"/>
      <c r="G29" s="95"/>
      <c r="H29" s="95"/>
      <c r="I29" s="77"/>
      <c r="J29" s="77"/>
      <c r="K29" s="1"/>
      <c r="L29" s="1"/>
      <c r="M29" s="1"/>
      <c r="N29" s="77"/>
      <c r="O29" s="1"/>
      <c r="P29" s="1"/>
      <c r="Q29" s="1"/>
      <c r="R29" s="83"/>
      <c r="S29" s="1"/>
      <c r="T29" s="1"/>
      <c r="U29" s="1"/>
      <c r="V29" s="1"/>
      <c r="W29" s="1"/>
      <c r="X29" s="1"/>
      <c r="Y29" s="1"/>
      <c r="Z29" s="1"/>
      <c r="AA29" s="1"/>
      <c r="AB29" s="1"/>
      <c r="AC29" s="1"/>
      <c r="AD29" s="1"/>
      <c r="AE29" s="1"/>
      <c r="AF29" s="1"/>
      <c r="AG29" s="1"/>
      <c r="AH29" s="1"/>
      <c r="AI29" s="1"/>
    </row>
    <row r="30" spans="3:35">
      <c r="C30" s="1"/>
      <c r="D30" s="1"/>
      <c r="E30" s="1"/>
      <c r="F30" s="95"/>
      <c r="G30" s="95"/>
      <c r="H30" s="95"/>
      <c r="I30" s="77"/>
      <c r="J30" s="77"/>
      <c r="K30" s="1"/>
      <c r="L30" s="1"/>
      <c r="M30" s="1"/>
      <c r="N30" s="77"/>
      <c r="O30" s="1"/>
      <c r="P30" s="1"/>
      <c r="Q30" s="1"/>
      <c r="R30" s="83"/>
      <c r="S30" s="1"/>
      <c r="T30" s="1"/>
      <c r="U30" s="1"/>
      <c r="V30" s="1"/>
      <c r="W30" s="1"/>
      <c r="X30" s="1"/>
      <c r="Y30" s="1"/>
      <c r="Z30" s="1"/>
      <c r="AA30" s="1"/>
      <c r="AB30" s="1"/>
      <c r="AC30" s="1"/>
      <c r="AD30" s="1"/>
      <c r="AE30" s="1"/>
      <c r="AF30" s="1"/>
      <c r="AG30" s="1"/>
      <c r="AH30" s="1"/>
      <c r="AI30" s="1"/>
    </row>
    <row r="31" spans="3:35">
      <c r="C31" s="1"/>
      <c r="D31" s="1"/>
      <c r="E31" s="1"/>
      <c r="F31" s="95"/>
      <c r="G31" s="95"/>
      <c r="H31" s="95"/>
      <c r="I31" s="77"/>
      <c r="J31" s="77"/>
      <c r="K31" s="1"/>
      <c r="L31" s="1"/>
      <c r="M31" s="1"/>
      <c r="N31" s="77"/>
      <c r="O31" s="1"/>
      <c r="P31" s="1"/>
      <c r="Q31" s="1"/>
      <c r="R31" s="83"/>
      <c r="S31" s="1"/>
      <c r="T31" s="1"/>
      <c r="U31" s="1"/>
      <c r="V31" s="1"/>
      <c r="W31" s="1"/>
      <c r="X31" s="1"/>
      <c r="Y31" s="1"/>
      <c r="Z31" s="1"/>
      <c r="AA31" s="1"/>
      <c r="AB31" s="1"/>
      <c r="AC31" s="1"/>
      <c r="AD31" s="1"/>
      <c r="AE31" s="1"/>
      <c r="AF31" s="1"/>
      <c r="AG31" s="1"/>
      <c r="AH31" s="1"/>
      <c r="AI31" s="1"/>
    </row>
    <row r="32" spans="3:35">
      <c r="C32" s="1"/>
      <c r="D32" s="1"/>
      <c r="E32" s="1"/>
      <c r="F32" s="95"/>
      <c r="G32" s="95"/>
      <c r="H32" s="95"/>
      <c r="I32" s="77"/>
      <c r="J32" s="77"/>
      <c r="K32" s="1"/>
      <c r="L32" s="1"/>
      <c r="M32" s="1"/>
      <c r="N32" s="77"/>
      <c r="O32" s="1"/>
      <c r="P32" s="1"/>
      <c r="Q32" s="1"/>
      <c r="R32" s="83"/>
      <c r="S32" s="1"/>
      <c r="T32" s="1"/>
      <c r="U32" s="1"/>
      <c r="V32" s="1"/>
      <c r="W32" s="1"/>
      <c r="X32" s="1"/>
      <c r="Y32" s="1"/>
      <c r="Z32" s="1"/>
      <c r="AA32" s="1"/>
      <c r="AB32" s="1"/>
      <c r="AC32" s="1"/>
      <c r="AD32" s="1"/>
      <c r="AE32" s="1"/>
      <c r="AF32" s="1"/>
      <c r="AG32" s="1"/>
      <c r="AH32" s="1"/>
      <c r="AI32" s="1"/>
    </row>
    <row r="33" spans="3:35">
      <c r="C33" s="1"/>
      <c r="D33" s="1"/>
      <c r="E33" s="1"/>
      <c r="F33" s="95"/>
      <c r="G33" s="95"/>
      <c r="H33" s="95"/>
      <c r="I33" s="77"/>
      <c r="J33" s="77"/>
      <c r="K33" s="1"/>
      <c r="L33" s="1"/>
      <c r="M33" s="1"/>
      <c r="N33" s="77"/>
      <c r="O33" s="1"/>
      <c r="P33" s="1"/>
      <c r="Q33" s="1"/>
      <c r="R33" s="83"/>
      <c r="S33" s="1"/>
      <c r="T33" s="1"/>
      <c r="U33" s="1"/>
      <c r="V33" s="1"/>
      <c r="W33" s="1"/>
      <c r="X33" s="1"/>
      <c r="Y33" s="1"/>
      <c r="Z33" s="1"/>
      <c r="AA33" s="1"/>
      <c r="AB33" s="1"/>
      <c r="AC33" s="1"/>
      <c r="AD33" s="1"/>
      <c r="AE33" s="1"/>
      <c r="AF33" s="1"/>
      <c r="AG33" s="1"/>
      <c r="AH33" s="1"/>
      <c r="AI33" s="1"/>
    </row>
    <row r="34" spans="3:35">
      <c r="C34" s="1"/>
      <c r="D34" s="1"/>
      <c r="E34" s="1"/>
      <c r="F34" s="95"/>
      <c r="G34" s="95"/>
      <c r="H34" s="95"/>
      <c r="I34" s="77"/>
      <c r="J34" s="77"/>
      <c r="K34" s="1"/>
      <c r="L34" s="1"/>
      <c r="M34" s="1"/>
      <c r="N34" s="77"/>
      <c r="O34" s="1"/>
      <c r="P34" s="1"/>
      <c r="Q34" s="1"/>
      <c r="R34" s="83"/>
      <c r="S34" s="1"/>
      <c r="T34" s="1"/>
      <c r="U34" s="1"/>
      <c r="V34" s="1"/>
      <c r="W34" s="1"/>
      <c r="X34" s="1"/>
      <c r="Y34" s="1"/>
      <c r="Z34" s="1"/>
      <c r="AA34" s="1"/>
      <c r="AB34" s="1"/>
      <c r="AC34" s="1"/>
      <c r="AD34" s="1"/>
      <c r="AE34" s="1"/>
      <c r="AF34" s="1"/>
      <c r="AG34" s="1"/>
      <c r="AH34" s="1"/>
      <c r="AI34" s="1"/>
    </row>
    <row r="35" spans="3:35">
      <c r="C35" s="1"/>
      <c r="D35" s="1"/>
      <c r="E35" s="1"/>
      <c r="F35" s="95"/>
      <c r="G35" s="95"/>
      <c r="H35" s="95"/>
      <c r="I35" s="77"/>
      <c r="J35" s="77"/>
      <c r="K35" s="1"/>
      <c r="L35" s="1"/>
      <c r="M35" s="1"/>
      <c r="N35" s="77"/>
      <c r="O35" s="1"/>
      <c r="P35" s="1"/>
      <c r="Q35" s="1"/>
      <c r="R35" s="83"/>
      <c r="S35" s="1"/>
      <c r="T35" s="1"/>
      <c r="U35" s="1"/>
      <c r="V35" s="1"/>
      <c r="W35" s="1"/>
      <c r="X35" s="1"/>
      <c r="Y35" s="1"/>
      <c r="Z35" s="1"/>
      <c r="AA35" s="1"/>
      <c r="AB35" s="1"/>
      <c r="AC35" s="1"/>
      <c r="AD35" s="1"/>
      <c r="AE35" s="1"/>
      <c r="AF35" s="1"/>
      <c r="AG35" s="1"/>
      <c r="AH35" s="1"/>
      <c r="AI35" s="1"/>
    </row>
    <row r="36" spans="3:35">
      <c r="C36" s="1"/>
      <c r="D36" s="1"/>
      <c r="E36" s="1"/>
      <c r="F36" s="95"/>
      <c r="G36" s="95"/>
      <c r="H36" s="95"/>
      <c r="I36" s="77"/>
      <c r="J36" s="77"/>
      <c r="K36" s="1"/>
      <c r="L36" s="1"/>
      <c r="M36" s="1"/>
      <c r="N36" s="77"/>
      <c r="O36" s="1"/>
      <c r="P36" s="1"/>
      <c r="Q36" s="1"/>
      <c r="R36" s="83"/>
      <c r="S36" s="1"/>
      <c r="T36" s="1"/>
      <c r="U36" s="1"/>
      <c r="V36" s="1"/>
      <c r="W36" s="1"/>
      <c r="X36" s="1"/>
      <c r="Y36" s="1"/>
      <c r="Z36" s="1"/>
      <c r="AA36" s="1"/>
      <c r="AB36" s="1"/>
      <c r="AC36" s="1"/>
      <c r="AD36" s="1"/>
      <c r="AE36" s="1"/>
      <c r="AF36" s="1"/>
      <c r="AG36" s="1"/>
      <c r="AH36" s="1"/>
      <c r="AI36" s="1"/>
    </row>
    <row r="37" spans="3:35">
      <c r="C37" s="1"/>
      <c r="D37" s="1"/>
      <c r="E37" s="1"/>
      <c r="F37" s="95"/>
      <c r="G37" s="95"/>
      <c r="H37" s="95"/>
      <c r="I37" s="77"/>
      <c r="J37" s="77"/>
      <c r="K37" s="1"/>
      <c r="L37" s="1"/>
      <c r="M37" s="1"/>
      <c r="N37" s="77"/>
      <c r="O37" s="1"/>
      <c r="P37" s="1"/>
      <c r="Q37" s="1"/>
      <c r="R37" s="83"/>
      <c r="S37" s="1"/>
      <c r="T37" s="1"/>
      <c r="U37" s="1"/>
      <c r="V37" s="1"/>
      <c r="W37" s="1"/>
      <c r="X37" s="1"/>
      <c r="Y37" s="1"/>
      <c r="Z37" s="1"/>
      <c r="AA37" s="1"/>
      <c r="AB37" s="1"/>
      <c r="AC37" s="1"/>
      <c r="AD37" s="1"/>
      <c r="AE37" s="1"/>
      <c r="AF37" s="1"/>
      <c r="AG37" s="1"/>
      <c r="AH37" s="1"/>
      <c r="AI37" s="1"/>
    </row>
    <row r="38" spans="3:35">
      <c r="C38" s="1"/>
      <c r="D38" s="1"/>
      <c r="E38" s="1"/>
      <c r="F38" s="95"/>
      <c r="G38" s="95"/>
      <c r="H38" s="95"/>
      <c r="I38" s="77"/>
      <c r="J38" s="77"/>
      <c r="K38" s="1"/>
      <c r="L38" s="1"/>
      <c r="M38" s="1"/>
      <c r="N38" s="77"/>
      <c r="O38" s="1"/>
      <c r="P38" s="1"/>
      <c r="Q38" s="1"/>
      <c r="R38" s="83"/>
      <c r="S38" s="1"/>
      <c r="T38" s="1"/>
      <c r="U38" s="1"/>
      <c r="V38" s="1"/>
      <c r="W38" s="1"/>
      <c r="X38" s="1"/>
      <c r="Y38" s="1"/>
      <c r="Z38" s="1"/>
      <c r="AA38" s="1"/>
      <c r="AB38" s="1"/>
      <c r="AC38" s="1"/>
      <c r="AD38" s="1"/>
      <c r="AE38" s="1"/>
      <c r="AF38" s="1"/>
      <c r="AG38" s="1"/>
      <c r="AH38" s="1"/>
      <c r="AI38" s="1"/>
    </row>
    <row r="39" spans="3:35">
      <c r="C39" s="1"/>
      <c r="D39" s="1"/>
      <c r="E39" s="1"/>
      <c r="F39" s="95"/>
      <c r="G39" s="95"/>
      <c r="H39" s="95"/>
      <c r="I39" s="77"/>
      <c r="J39" s="77"/>
      <c r="K39" s="1"/>
      <c r="L39" s="1"/>
      <c r="M39" s="1"/>
      <c r="N39" s="77"/>
      <c r="O39" s="1"/>
      <c r="P39" s="1"/>
      <c r="Q39" s="1"/>
      <c r="R39" s="83"/>
      <c r="S39" s="1"/>
      <c r="T39" s="1"/>
      <c r="U39" s="1"/>
      <c r="V39" s="1"/>
      <c r="W39" s="1"/>
      <c r="X39" s="1"/>
      <c r="Y39" s="1"/>
      <c r="Z39" s="1"/>
      <c r="AA39" s="1"/>
      <c r="AB39" s="1"/>
      <c r="AC39" s="1"/>
      <c r="AD39" s="1"/>
      <c r="AE39" s="1"/>
      <c r="AF39" s="1"/>
      <c r="AG39" s="1"/>
      <c r="AH39" s="1"/>
      <c r="AI39" s="1"/>
    </row>
    <row r="40" spans="3:35">
      <c r="C40" s="1"/>
      <c r="D40" s="1"/>
      <c r="E40" s="1"/>
      <c r="F40" s="95"/>
      <c r="G40" s="95"/>
      <c r="H40" s="95"/>
      <c r="I40" s="77"/>
      <c r="J40" s="77"/>
      <c r="K40" s="1"/>
      <c r="L40" s="1"/>
      <c r="M40" s="1"/>
      <c r="N40" s="77"/>
      <c r="O40" s="1"/>
      <c r="P40" s="1"/>
      <c r="Q40" s="1"/>
      <c r="R40" s="83"/>
      <c r="S40" s="1"/>
      <c r="T40" s="1"/>
      <c r="U40" s="1"/>
      <c r="V40" s="1"/>
      <c r="W40" s="1"/>
      <c r="X40" s="1"/>
      <c r="Y40" s="1"/>
      <c r="Z40" s="1"/>
      <c r="AA40" s="1"/>
      <c r="AB40" s="1"/>
      <c r="AC40" s="1"/>
      <c r="AD40" s="1"/>
      <c r="AE40" s="1"/>
      <c r="AF40" s="1"/>
      <c r="AG40" s="1"/>
      <c r="AH40" s="1"/>
      <c r="AI40" s="1"/>
    </row>
    <row r="41" spans="3:35">
      <c r="C41" s="1"/>
      <c r="D41" s="1"/>
      <c r="E41" s="1"/>
      <c r="F41" s="95"/>
      <c r="G41" s="95"/>
      <c r="H41" s="95"/>
      <c r="I41" s="77"/>
      <c r="J41" s="77"/>
      <c r="K41" s="1"/>
      <c r="L41" s="1"/>
      <c r="M41" s="1"/>
      <c r="N41" s="77"/>
      <c r="O41" s="1"/>
      <c r="P41" s="1"/>
      <c r="Q41" s="1"/>
      <c r="R41" s="83"/>
      <c r="S41" s="1"/>
      <c r="T41" s="1"/>
      <c r="U41" s="1"/>
      <c r="V41" s="1"/>
      <c r="W41" s="1"/>
      <c r="X41" s="1"/>
      <c r="Y41" s="1"/>
      <c r="Z41" s="1"/>
      <c r="AA41" s="1"/>
      <c r="AB41" s="1"/>
      <c r="AC41" s="1"/>
      <c r="AD41" s="1"/>
      <c r="AE41" s="1"/>
      <c r="AF41" s="1"/>
      <c r="AG41" s="1"/>
      <c r="AH41" s="1"/>
      <c r="AI41" s="1"/>
    </row>
    <row r="42" spans="3:35">
      <c r="C42" s="1"/>
      <c r="D42" s="1"/>
      <c r="E42" s="1"/>
      <c r="F42" s="95"/>
      <c r="G42" s="95"/>
      <c r="H42" s="95"/>
      <c r="I42" s="77"/>
      <c r="J42" s="77"/>
      <c r="K42" s="1"/>
      <c r="L42" s="1"/>
      <c r="M42" s="1"/>
      <c r="N42" s="77"/>
      <c r="O42" s="1"/>
      <c r="P42" s="1"/>
      <c r="Q42" s="1"/>
      <c r="R42" s="83"/>
      <c r="S42" s="1"/>
      <c r="T42" s="1"/>
      <c r="U42" s="1"/>
      <c r="V42" s="1"/>
      <c r="W42" s="1"/>
      <c r="X42" s="1"/>
      <c r="Y42" s="1"/>
      <c r="Z42" s="1"/>
      <c r="AA42" s="1"/>
      <c r="AB42" s="1"/>
      <c r="AC42" s="1"/>
      <c r="AD42" s="1"/>
      <c r="AE42" s="1"/>
      <c r="AF42" s="1"/>
      <c r="AG42" s="1"/>
      <c r="AH42" s="1"/>
      <c r="AI42" s="1"/>
    </row>
    <row r="43" spans="3:35">
      <c r="C43" s="1"/>
      <c r="D43" s="1"/>
      <c r="E43" s="1"/>
      <c r="F43" s="95"/>
      <c r="G43" s="95"/>
      <c r="H43" s="95"/>
      <c r="I43" s="77"/>
      <c r="J43" s="77"/>
      <c r="K43" s="1"/>
      <c r="L43" s="1"/>
      <c r="M43" s="1"/>
      <c r="N43" s="77"/>
      <c r="O43" s="1"/>
      <c r="P43" s="1"/>
      <c r="Q43" s="1"/>
      <c r="R43" s="83"/>
      <c r="S43" s="1"/>
      <c r="T43" s="1"/>
      <c r="U43" s="1"/>
      <c r="V43" s="1"/>
      <c r="W43" s="1"/>
      <c r="X43" s="1"/>
      <c r="Y43" s="1"/>
      <c r="Z43" s="1"/>
      <c r="AA43" s="1"/>
      <c r="AB43" s="1"/>
      <c r="AC43" s="1"/>
      <c r="AD43" s="1"/>
      <c r="AE43" s="1"/>
      <c r="AF43" s="1"/>
      <c r="AG43" s="1"/>
      <c r="AH43" s="1"/>
      <c r="AI43" s="1"/>
    </row>
    <row r="44" spans="3:35">
      <c r="C44" s="1"/>
      <c r="D44" s="1"/>
      <c r="E44" s="1"/>
      <c r="F44" s="95"/>
      <c r="G44" s="95"/>
      <c r="H44" s="95"/>
      <c r="I44" s="77"/>
      <c r="J44" s="77"/>
      <c r="K44" s="1"/>
      <c r="L44" s="1"/>
      <c r="M44" s="1"/>
      <c r="N44" s="77"/>
      <c r="O44" s="1"/>
      <c r="P44" s="1"/>
      <c r="Q44" s="1"/>
      <c r="R44" s="83"/>
      <c r="S44" s="1"/>
      <c r="T44" s="1"/>
      <c r="U44" s="1"/>
      <c r="V44" s="1"/>
      <c r="W44" s="1"/>
      <c r="X44" s="1"/>
      <c r="Y44" s="1"/>
      <c r="Z44" s="1"/>
      <c r="AA44" s="1"/>
      <c r="AB44" s="1"/>
      <c r="AC44" s="1"/>
      <c r="AD44" s="1"/>
      <c r="AE44" s="1"/>
      <c r="AF44" s="1"/>
      <c r="AG44" s="1"/>
      <c r="AH44" s="1"/>
      <c r="AI44" s="1"/>
    </row>
    <row r="45" spans="3:35">
      <c r="C45" s="1"/>
      <c r="D45" s="1"/>
      <c r="E45" s="1"/>
      <c r="F45" s="95"/>
      <c r="G45" s="95"/>
      <c r="H45" s="95"/>
      <c r="I45" s="77"/>
      <c r="J45" s="77"/>
      <c r="K45" s="1"/>
      <c r="L45" s="1"/>
      <c r="M45" s="1"/>
      <c r="N45" s="77"/>
      <c r="O45" s="1"/>
      <c r="P45" s="1"/>
      <c r="Q45" s="1"/>
      <c r="R45" s="83"/>
      <c r="S45" s="1"/>
      <c r="T45" s="1"/>
      <c r="U45" s="1"/>
      <c r="V45" s="1"/>
      <c r="W45" s="1"/>
      <c r="X45" s="1"/>
      <c r="Y45" s="1"/>
      <c r="Z45" s="1"/>
      <c r="AA45" s="1"/>
      <c r="AB45" s="1"/>
      <c r="AC45" s="1"/>
      <c r="AD45" s="1"/>
      <c r="AE45" s="1"/>
      <c r="AF45" s="1"/>
      <c r="AG45" s="1"/>
      <c r="AH45" s="1"/>
      <c r="AI45" s="1"/>
    </row>
    <row r="46" spans="3:35">
      <c r="C46" s="1"/>
      <c r="D46" s="1"/>
      <c r="E46" s="1"/>
      <c r="F46" s="95"/>
      <c r="G46" s="95"/>
      <c r="H46" s="95"/>
      <c r="I46" s="77"/>
      <c r="J46" s="77"/>
      <c r="K46" s="1"/>
      <c r="L46" s="1"/>
      <c r="M46" s="1"/>
      <c r="N46" s="77"/>
      <c r="O46" s="1"/>
      <c r="P46" s="1"/>
      <c r="Q46" s="1"/>
      <c r="R46" s="83"/>
      <c r="S46" s="1"/>
      <c r="T46" s="1"/>
      <c r="U46" s="1"/>
      <c r="V46" s="1"/>
      <c r="W46" s="1"/>
      <c r="X46" s="1"/>
      <c r="Y46" s="1"/>
      <c r="Z46" s="1"/>
      <c r="AA46" s="1"/>
      <c r="AB46" s="1"/>
      <c r="AC46" s="1"/>
      <c r="AD46" s="1"/>
      <c r="AE46" s="1"/>
      <c r="AF46" s="1"/>
      <c r="AG46" s="1"/>
      <c r="AH46" s="1"/>
      <c r="AI46" s="1"/>
    </row>
    <row r="47" spans="3:35">
      <c r="C47" s="1"/>
      <c r="D47" s="1"/>
      <c r="E47" s="1"/>
      <c r="F47" s="95"/>
      <c r="G47" s="95"/>
      <c r="H47" s="95"/>
      <c r="I47" s="77"/>
      <c r="J47" s="77"/>
      <c r="K47" s="1"/>
      <c r="L47" s="1"/>
      <c r="M47" s="1"/>
      <c r="N47" s="77"/>
      <c r="O47" s="1"/>
      <c r="P47" s="1"/>
      <c r="Q47" s="1"/>
      <c r="R47" s="83"/>
      <c r="S47" s="1"/>
      <c r="T47" s="1"/>
      <c r="U47" s="1"/>
      <c r="V47" s="1"/>
      <c r="W47" s="1"/>
      <c r="X47" s="1"/>
      <c r="Y47" s="1"/>
      <c r="Z47" s="1"/>
      <c r="AA47" s="1"/>
      <c r="AB47" s="1"/>
      <c r="AC47" s="1"/>
      <c r="AD47" s="1"/>
      <c r="AE47" s="1"/>
      <c r="AF47" s="1"/>
      <c r="AG47" s="1"/>
      <c r="AH47" s="1"/>
      <c r="AI47" s="1"/>
    </row>
    <row r="48" spans="3:35">
      <c r="C48" s="1"/>
      <c r="D48" s="1"/>
      <c r="E48" s="1"/>
      <c r="F48" s="95"/>
      <c r="G48" s="95"/>
      <c r="H48" s="95"/>
      <c r="I48" s="77"/>
      <c r="J48" s="77"/>
      <c r="K48" s="1"/>
      <c r="L48" s="1"/>
      <c r="M48" s="1"/>
      <c r="N48" s="77"/>
      <c r="O48" s="1"/>
      <c r="P48" s="1"/>
      <c r="Q48" s="1"/>
      <c r="R48" s="83"/>
      <c r="S48" s="1"/>
      <c r="T48" s="1"/>
      <c r="U48" s="1"/>
      <c r="V48" s="1"/>
      <c r="W48" s="1"/>
      <c r="X48" s="1"/>
      <c r="Y48" s="1"/>
      <c r="Z48" s="1"/>
      <c r="AA48" s="1"/>
      <c r="AB48" s="1"/>
      <c r="AC48" s="1"/>
      <c r="AD48" s="1"/>
      <c r="AE48" s="1"/>
      <c r="AF48" s="1"/>
      <c r="AG48" s="1"/>
      <c r="AH48" s="1"/>
      <c r="AI48" s="1"/>
    </row>
    <row r="49" spans="3:35">
      <c r="C49" s="1"/>
      <c r="D49" s="1"/>
      <c r="E49" s="1"/>
      <c r="F49" s="95"/>
      <c r="G49" s="95"/>
      <c r="H49" s="95"/>
      <c r="I49" s="77"/>
      <c r="J49" s="77"/>
      <c r="K49" s="1"/>
      <c r="L49" s="1"/>
      <c r="M49" s="1"/>
      <c r="N49" s="77"/>
      <c r="O49" s="1"/>
      <c r="P49" s="1"/>
      <c r="Q49" s="1"/>
      <c r="R49" s="83"/>
      <c r="S49" s="1"/>
      <c r="T49" s="1"/>
      <c r="U49" s="1"/>
      <c r="V49" s="1"/>
      <c r="W49" s="1"/>
      <c r="X49" s="1"/>
      <c r="Y49" s="1"/>
      <c r="Z49" s="1"/>
      <c r="AA49" s="1"/>
      <c r="AB49" s="1"/>
      <c r="AC49" s="1"/>
      <c r="AD49" s="1"/>
      <c r="AE49" s="1"/>
      <c r="AF49" s="1"/>
      <c r="AG49" s="1"/>
      <c r="AH49" s="1"/>
      <c r="AI49" s="1"/>
    </row>
    <row r="50" spans="3:35">
      <c r="C50" s="1"/>
      <c r="D50" s="1"/>
      <c r="E50" s="1"/>
      <c r="F50" s="95"/>
      <c r="G50" s="95"/>
      <c r="H50" s="95"/>
      <c r="I50" s="77"/>
      <c r="J50" s="77"/>
      <c r="K50" s="1"/>
      <c r="L50" s="1"/>
      <c r="M50" s="1"/>
      <c r="N50" s="77"/>
      <c r="O50" s="1"/>
      <c r="P50" s="1"/>
      <c r="Q50" s="1"/>
      <c r="R50" s="83"/>
      <c r="S50" s="1"/>
      <c r="T50" s="1"/>
      <c r="U50" s="1"/>
      <c r="V50" s="1"/>
      <c r="W50" s="1"/>
      <c r="X50" s="1"/>
      <c r="Y50" s="1"/>
      <c r="Z50" s="1"/>
      <c r="AA50" s="1"/>
      <c r="AB50" s="1"/>
      <c r="AC50" s="1"/>
      <c r="AD50" s="1"/>
      <c r="AE50" s="1"/>
      <c r="AF50" s="1"/>
      <c r="AG50" s="1"/>
      <c r="AH50" s="1"/>
      <c r="AI50" s="1"/>
    </row>
    <row r="51" spans="3:35">
      <c r="C51" s="1"/>
      <c r="D51" s="1"/>
      <c r="E51" s="1"/>
      <c r="F51" s="95"/>
      <c r="G51" s="95"/>
      <c r="H51" s="95"/>
      <c r="I51" s="77"/>
      <c r="J51" s="77"/>
      <c r="K51" s="1"/>
      <c r="L51" s="1"/>
      <c r="M51" s="1"/>
      <c r="N51" s="77"/>
      <c r="O51" s="1"/>
      <c r="P51" s="1"/>
      <c r="Q51" s="1"/>
      <c r="R51" s="83"/>
      <c r="S51" s="1"/>
      <c r="T51" s="1"/>
      <c r="U51" s="1"/>
      <c r="V51" s="1"/>
      <c r="W51" s="1"/>
      <c r="X51" s="1"/>
      <c r="Y51" s="1"/>
      <c r="Z51" s="1"/>
      <c r="AA51" s="1"/>
      <c r="AB51" s="1"/>
      <c r="AC51" s="1"/>
      <c r="AD51" s="1"/>
      <c r="AE51" s="1"/>
      <c r="AF51" s="1"/>
      <c r="AG51" s="1"/>
      <c r="AH51" s="1"/>
      <c r="AI51" s="1"/>
    </row>
    <row r="52" spans="3:35">
      <c r="C52" s="1"/>
      <c r="D52" s="1"/>
      <c r="E52" s="1"/>
      <c r="F52" s="95"/>
      <c r="G52" s="95"/>
      <c r="H52" s="95"/>
      <c r="I52" s="77"/>
      <c r="J52" s="77"/>
      <c r="K52" s="1"/>
      <c r="L52" s="1"/>
      <c r="M52" s="1"/>
      <c r="N52" s="77"/>
      <c r="O52" s="1"/>
      <c r="P52" s="1"/>
      <c r="Q52" s="1"/>
      <c r="R52" s="83"/>
      <c r="S52" s="1"/>
      <c r="T52" s="1"/>
      <c r="U52" s="1"/>
      <c r="V52" s="1"/>
      <c r="W52" s="1"/>
      <c r="X52" s="1"/>
      <c r="Y52" s="1"/>
      <c r="Z52" s="1"/>
      <c r="AA52" s="1"/>
      <c r="AB52" s="1"/>
      <c r="AC52" s="1"/>
      <c r="AD52" s="1"/>
      <c r="AE52" s="1"/>
      <c r="AF52" s="1"/>
      <c r="AG52" s="1"/>
      <c r="AH52" s="1"/>
      <c r="AI52" s="1"/>
    </row>
    <row r="53" spans="3:35">
      <c r="C53" s="1"/>
      <c r="D53" s="1"/>
      <c r="E53" s="1"/>
      <c r="F53" s="95"/>
      <c r="G53" s="95"/>
      <c r="H53" s="95"/>
      <c r="I53" s="77"/>
      <c r="J53" s="77"/>
      <c r="K53" s="1"/>
      <c r="L53" s="1"/>
      <c r="M53" s="1"/>
      <c r="N53" s="77"/>
      <c r="O53" s="1"/>
      <c r="P53" s="1"/>
      <c r="Q53" s="1"/>
      <c r="R53" s="83"/>
      <c r="S53" s="1"/>
      <c r="T53" s="1"/>
      <c r="U53" s="1"/>
      <c r="V53" s="1"/>
      <c r="W53" s="1"/>
      <c r="X53" s="1"/>
      <c r="Y53" s="1"/>
      <c r="Z53" s="1"/>
      <c r="AA53" s="1"/>
      <c r="AB53" s="1"/>
      <c r="AC53" s="1"/>
      <c r="AD53" s="1"/>
      <c r="AE53" s="1"/>
      <c r="AF53" s="1"/>
      <c r="AG53" s="1"/>
      <c r="AH53" s="1"/>
      <c r="AI53" s="1"/>
    </row>
    <row r="54" spans="3:35">
      <c r="C54" s="1"/>
      <c r="D54" s="1"/>
      <c r="E54" s="1"/>
      <c r="F54" s="95"/>
      <c r="G54" s="95"/>
      <c r="H54" s="95"/>
      <c r="I54" s="77"/>
      <c r="J54" s="77"/>
      <c r="K54" s="1"/>
      <c r="L54" s="1"/>
      <c r="M54" s="1"/>
      <c r="N54" s="77"/>
      <c r="O54" s="1"/>
      <c r="P54" s="1"/>
      <c r="Q54" s="1"/>
      <c r="R54" s="83"/>
      <c r="S54" s="1"/>
      <c r="T54" s="1"/>
      <c r="U54" s="1"/>
      <c r="V54" s="1"/>
      <c r="W54" s="1"/>
      <c r="X54" s="1"/>
      <c r="Y54" s="1"/>
      <c r="Z54" s="1"/>
      <c r="AA54" s="1"/>
      <c r="AB54" s="1"/>
      <c r="AC54" s="1"/>
      <c r="AD54" s="1"/>
      <c r="AE54" s="1"/>
      <c r="AF54" s="1"/>
      <c r="AG54" s="1"/>
      <c r="AH54" s="1"/>
      <c r="AI54" s="1"/>
    </row>
    <row r="55" spans="3:35">
      <c r="C55" s="1"/>
      <c r="D55" s="1"/>
      <c r="E55" s="1"/>
      <c r="F55" s="95"/>
      <c r="G55" s="95"/>
      <c r="H55" s="95"/>
      <c r="I55" s="77"/>
      <c r="J55" s="77"/>
      <c r="K55" s="1"/>
      <c r="L55" s="1"/>
      <c r="M55" s="1"/>
      <c r="N55" s="77"/>
      <c r="O55" s="1"/>
      <c r="P55" s="1"/>
      <c r="Q55" s="1"/>
      <c r="R55" s="83"/>
      <c r="S55" s="1"/>
      <c r="T55" s="1"/>
      <c r="U55" s="1"/>
      <c r="V55" s="1"/>
      <c r="W55" s="1"/>
      <c r="X55" s="1"/>
      <c r="Y55" s="1"/>
      <c r="Z55" s="1"/>
      <c r="AA55" s="1"/>
      <c r="AB55" s="1"/>
      <c r="AC55" s="1"/>
      <c r="AD55" s="1"/>
      <c r="AE55" s="1"/>
      <c r="AF55" s="1"/>
      <c r="AG55" s="1"/>
      <c r="AH55" s="1"/>
      <c r="AI55" s="1"/>
    </row>
    <row r="56" spans="3:35">
      <c r="C56" s="1"/>
      <c r="D56" s="1"/>
      <c r="E56" s="1"/>
      <c r="F56" s="95"/>
      <c r="G56" s="95"/>
      <c r="H56" s="95"/>
      <c r="I56" s="77"/>
      <c r="J56" s="77"/>
      <c r="K56" s="1"/>
      <c r="L56" s="1"/>
      <c r="M56" s="1"/>
      <c r="N56" s="77"/>
      <c r="O56" s="1"/>
      <c r="P56" s="1"/>
      <c r="Q56" s="1"/>
      <c r="R56" s="83"/>
      <c r="S56" s="1"/>
      <c r="T56" s="1"/>
      <c r="U56" s="1"/>
      <c r="V56" s="1"/>
      <c r="W56" s="1"/>
      <c r="X56" s="1"/>
      <c r="Y56" s="1"/>
      <c r="Z56" s="1"/>
      <c r="AA56" s="1"/>
      <c r="AB56" s="1"/>
      <c r="AC56" s="1"/>
      <c r="AD56" s="1"/>
      <c r="AE56" s="1"/>
      <c r="AF56" s="1"/>
      <c r="AG56" s="1"/>
      <c r="AH56" s="1"/>
      <c r="AI56" s="1"/>
    </row>
    <row r="57" spans="3:35">
      <c r="C57" s="1"/>
      <c r="D57" s="1"/>
      <c r="E57" s="1"/>
      <c r="F57" s="95"/>
      <c r="G57" s="95"/>
      <c r="H57" s="95"/>
      <c r="I57" s="77"/>
      <c r="J57" s="77"/>
      <c r="K57" s="1"/>
      <c r="L57" s="1"/>
      <c r="M57" s="1"/>
      <c r="N57" s="77"/>
      <c r="O57" s="1"/>
      <c r="P57" s="1"/>
      <c r="Q57" s="1"/>
      <c r="R57" s="83"/>
      <c r="S57" s="1"/>
      <c r="T57" s="1"/>
      <c r="U57" s="1"/>
      <c r="V57" s="1"/>
      <c r="W57" s="1"/>
      <c r="X57" s="1"/>
      <c r="Y57" s="1"/>
      <c r="Z57" s="1"/>
      <c r="AA57" s="1"/>
      <c r="AB57" s="1"/>
      <c r="AC57" s="1"/>
      <c r="AD57" s="1"/>
      <c r="AE57" s="1"/>
      <c r="AF57" s="1"/>
      <c r="AG57" s="1"/>
      <c r="AH57" s="1"/>
      <c r="AI57" s="1"/>
    </row>
    <row r="58" spans="3:35">
      <c r="C58" s="1"/>
      <c r="D58" s="1"/>
      <c r="E58" s="1"/>
      <c r="F58" s="95"/>
      <c r="G58" s="95"/>
      <c r="H58" s="95"/>
      <c r="I58" s="77"/>
      <c r="J58" s="77"/>
      <c r="K58" s="1"/>
      <c r="L58" s="1"/>
      <c r="M58" s="1"/>
      <c r="N58" s="77"/>
      <c r="O58" s="1"/>
      <c r="P58" s="1"/>
      <c r="Q58" s="1"/>
      <c r="R58" s="83"/>
      <c r="S58" s="1"/>
      <c r="T58" s="1"/>
      <c r="U58" s="1"/>
      <c r="V58" s="1"/>
      <c r="W58" s="1"/>
      <c r="X58" s="1"/>
      <c r="Y58" s="1"/>
      <c r="Z58" s="1"/>
      <c r="AA58" s="1"/>
      <c r="AB58" s="1"/>
      <c r="AC58" s="1"/>
      <c r="AD58" s="1"/>
      <c r="AE58" s="1"/>
      <c r="AF58" s="1"/>
      <c r="AG58" s="1"/>
      <c r="AH58" s="1"/>
      <c r="AI58" s="1"/>
    </row>
    <row r="59" spans="3:35">
      <c r="C59" s="1"/>
      <c r="D59" s="1"/>
      <c r="E59" s="1"/>
      <c r="F59" s="95"/>
      <c r="G59" s="95"/>
      <c r="H59" s="95"/>
      <c r="I59" s="77"/>
      <c r="J59" s="77"/>
      <c r="K59" s="1"/>
      <c r="L59" s="1"/>
      <c r="M59" s="1"/>
      <c r="N59" s="77"/>
      <c r="O59" s="1"/>
      <c r="P59" s="1"/>
      <c r="Q59" s="1"/>
      <c r="R59" s="83"/>
      <c r="S59" s="1"/>
      <c r="T59" s="1"/>
      <c r="U59" s="1"/>
      <c r="V59" s="1"/>
      <c r="W59" s="1"/>
      <c r="X59" s="1"/>
      <c r="Y59" s="1"/>
      <c r="Z59" s="1"/>
      <c r="AA59" s="1"/>
      <c r="AB59" s="1"/>
      <c r="AC59" s="1"/>
      <c r="AD59" s="1"/>
      <c r="AE59" s="1"/>
      <c r="AF59" s="1"/>
      <c r="AG59" s="1"/>
      <c r="AH59" s="1"/>
      <c r="AI59" s="1"/>
    </row>
    <row r="60" spans="3:35">
      <c r="C60" s="1"/>
      <c r="D60" s="1"/>
      <c r="E60" s="1"/>
      <c r="F60" s="95"/>
      <c r="G60" s="95"/>
      <c r="H60" s="95"/>
      <c r="I60" s="77"/>
      <c r="J60" s="77"/>
      <c r="K60" s="1"/>
      <c r="L60" s="1"/>
      <c r="M60" s="1"/>
      <c r="N60" s="77"/>
      <c r="O60" s="1"/>
      <c r="P60" s="1"/>
      <c r="Q60" s="1"/>
      <c r="R60" s="83"/>
      <c r="S60" s="1"/>
      <c r="T60" s="1"/>
      <c r="U60" s="1"/>
      <c r="V60" s="1"/>
      <c r="W60" s="1"/>
      <c r="X60" s="1"/>
      <c r="Y60" s="1"/>
      <c r="Z60" s="1"/>
      <c r="AA60" s="1"/>
      <c r="AB60" s="1"/>
      <c r="AC60" s="1"/>
      <c r="AD60" s="1"/>
      <c r="AE60" s="1"/>
      <c r="AF60" s="1"/>
      <c r="AG60" s="1"/>
      <c r="AH60" s="1"/>
      <c r="AI60" s="1"/>
    </row>
    <row r="61" spans="3:35">
      <c r="C61" s="1"/>
      <c r="D61" s="1"/>
      <c r="E61" s="1"/>
      <c r="F61" s="95"/>
      <c r="G61" s="95"/>
      <c r="H61" s="95"/>
      <c r="I61" s="77"/>
      <c r="J61" s="77"/>
      <c r="K61" s="1"/>
      <c r="L61" s="1"/>
      <c r="M61" s="1"/>
      <c r="N61" s="77"/>
      <c r="O61" s="1"/>
      <c r="P61" s="1"/>
      <c r="Q61" s="1"/>
      <c r="R61" s="83"/>
      <c r="S61" s="1"/>
      <c r="T61" s="1"/>
      <c r="U61" s="1"/>
      <c r="V61" s="1"/>
      <c r="W61" s="1"/>
      <c r="X61" s="1"/>
      <c r="Y61" s="1"/>
      <c r="Z61" s="1"/>
      <c r="AA61" s="1"/>
      <c r="AB61" s="1"/>
      <c r="AC61" s="1"/>
      <c r="AD61" s="1"/>
      <c r="AE61" s="1"/>
      <c r="AF61" s="1"/>
      <c r="AG61" s="1"/>
      <c r="AH61" s="1"/>
      <c r="AI61" s="1"/>
    </row>
    <row r="62" spans="3:35">
      <c r="C62" s="1"/>
      <c r="D62" s="1"/>
      <c r="E62" s="1"/>
      <c r="F62" s="95"/>
      <c r="G62" s="95"/>
      <c r="H62" s="95"/>
      <c r="I62" s="77"/>
      <c r="J62" s="77"/>
      <c r="K62" s="1"/>
      <c r="L62" s="1"/>
      <c r="M62" s="1"/>
      <c r="N62" s="77"/>
      <c r="O62" s="1"/>
      <c r="P62" s="1"/>
      <c r="Q62" s="1"/>
      <c r="R62" s="83"/>
      <c r="S62" s="1"/>
      <c r="T62" s="1"/>
      <c r="U62" s="1"/>
      <c r="V62" s="1"/>
      <c r="W62" s="1"/>
      <c r="X62" s="1"/>
      <c r="Y62" s="1"/>
      <c r="Z62" s="1"/>
      <c r="AA62" s="1"/>
      <c r="AB62" s="1"/>
      <c r="AC62" s="1"/>
      <c r="AD62" s="1"/>
      <c r="AE62" s="1"/>
      <c r="AF62" s="1"/>
      <c r="AG62" s="1"/>
      <c r="AH62" s="1"/>
      <c r="AI62" s="1"/>
    </row>
    <row r="63" spans="3:35">
      <c r="C63" s="1"/>
      <c r="D63" s="1"/>
      <c r="E63" s="1"/>
      <c r="F63" s="95"/>
      <c r="G63" s="95"/>
      <c r="H63" s="95"/>
      <c r="I63" s="77"/>
      <c r="J63" s="77"/>
      <c r="K63" s="1"/>
      <c r="L63" s="1"/>
      <c r="M63" s="1"/>
      <c r="N63" s="77"/>
      <c r="O63" s="1"/>
      <c r="P63" s="1"/>
      <c r="Q63" s="1"/>
      <c r="R63" s="83"/>
      <c r="S63" s="1"/>
      <c r="T63" s="1"/>
      <c r="U63" s="1"/>
      <c r="V63" s="1"/>
      <c r="W63" s="1"/>
      <c r="X63" s="1"/>
      <c r="Y63" s="1"/>
      <c r="Z63" s="1"/>
      <c r="AA63" s="1"/>
      <c r="AB63" s="1"/>
      <c r="AC63" s="1"/>
      <c r="AD63" s="1"/>
      <c r="AE63" s="1"/>
      <c r="AF63" s="1"/>
      <c r="AG63" s="1"/>
      <c r="AH63" s="1"/>
      <c r="AI63" s="1"/>
    </row>
    <row r="64" spans="3:35">
      <c r="C64" s="1"/>
      <c r="D64" s="1"/>
      <c r="E64" s="1"/>
      <c r="F64" s="95"/>
      <c r="G64" s="95"/>
      <c r="H64" s="95"/>
      <c r="I64" s="77"/>
      <c r="J64" s="77"/>
      <c r="K64" s="1"/>
      <c r="L64" s="1"/>
      <c r="M64" s="1"/>
      <c r="N64" s="77"/>
      <c r="O64" s="1"/>
      <c r="P64" s="1"/>
      <c r="Q64" s="1"/>
      <c r="R64" s="83"/>
      <c r="S64" s="1"/>
      <c r="T64" s="1"/>
      <c r="U64" s="1"/>
      <c r="V64" s="1"/>
      <c r="W64" s="1"/>
      <c r="X64" s="1"/>
      <c r="Y64" s="1"/>
      <c r="Z64" s="1"/>
      <c r="AA64" s="1"/>
      <c r="AB64" s="1"/>
      <c r="AC64" s="1"/>
      <c r="AD64" s="1"/>
      <c r="AE64" s="1"/>
      <c r="AF64" s="1"/>
      <c r="AG64" s="1"/>
      <c r="AH64" s="1"/>
      <c r="AI64" s="1"/>
    </row>
    <row r="65" spans="3:35">
      <c r="C65" s="1"/>
      <c r="D65" s="1"/>
      <c r="E65" s="1"/>
      <c r="F65" s="95"/>
      <c r="G65" s="95"/>
      <c r="H65" s="95"/>
      <c r="I65" s="77"/>
      <c r="J65" s="77"/>
      <c r="K65" s="1"/>
      <c r="L65" s="1"/>
      <c r="M65" s="1"/>
      <c r="N65" s="77"/>
      <c r="O65" s="1"/>
      <c r="P65" s="1"/>
      <c r="Q65" s="1"/>
      <c r="R65" s="83"/>
      <c r="S65" s="1"/>
      <c r="T65" s="1"/>
      <c r="U65" s="1"/>
      <c r="V65" s="1"/>
      <c r="W65" s="1"/>
      <c r="X65" s="1"/>
      <c r="Y65" s="1"/>
      <c r="Z65" s="1"/>
      <c r="AA65" s="1"/>
      <c r="AB65" s="1"/>
      <c r="AC65" s="1"/>
      <c r="AD65" s="1"/>
      <c r="AE65" s="1"/>
      <c r="AF65" s="1"/>
      <c r="AG65" s="1"/>
      <c r="AH65" s="1"/>
      <c r="AI65" s="1"/>
    </row>
    <row r="66" spans="3:35">
      <c r="C66" s="1"/>
      <c r="D66" s="1"/>
      <c r="E66" s="1"/>
      <c r="F66" s="95"/>
      <c r="G66" s="95"/>
      <c r="H66" s="95"/>
      <c r="I66" s="77"/>
      <c r="J66" s="77"/>
      <c r="K66" s="1"/>
      <c r="L66" s="1"/>
      <c r="M66" s="1"/>
      <c r="N66" s="77"/>
      <c r="O66" s="1"/>
      <c r="P66" s="1"/>
      <c r="Q66" s="1"/>
      <c r="R66" s="83"/>
      <c r="S66" s="1"/>
      <c r="T66" s="1"/>
      <c r="U66" s="1"/>
      <c r="V66" s="1"/>
      <c r="W66" s="1"/>
      <c r="X66" s="1"/>
      <c r="Y66" s="1"/>
      <c r="Z66" s="1"/>
      <c r="AA66" s="1"/>
      <c r="AB66" s="1"/>
      <c r="AC66" s="1"/>
      <c r="AD66" s="1"/>
      <c r="AE66" s="1"/>
      <c r="AF66" s="1"/>
      <c r="AG66" s="1"/>
      <c r="AH66" s="1"/>
      <c r="AI66" s="1"/>
    </row>
    <row r="67" spans="3:35">
      <c r="C67" s="1"/>
      <c r="D67" s="1"/>
      <c r="E67" s="1"/>
      <c r="F67" s="95"/>
      <c r="G67" s="95"/>
      <c r="H67" s="95"/>
      <c r="I67" s="77"/>
      <c r="J67" s="77"/>
      <c r="K67" s="1"/>
      <c r="L67" s="1"/>
      <c r="M67" s="1"/>
      <c r="N67" s="77"/>
      <c r="O67" s="1"/>
      <c r="P67" s="1"/>
      <c r="Q67" s="1"/>
      <c r="R67" s="83"/>
      <c r="S67" s="1"/>
      <c r="T67" s="1"/>
      <c r="U67" s="1"/>
      <c r="V67" s="1"/>
      <c r="W67" s="1"/>
      <c r="X67" s="1"/>
      <c r="Y67" s="1"/>
      <c r="Z67" s="1"/>
      <c r="AA67" s="1"/>
      <c r="AB67" s="1"/>
      <c r="AC67" s="1"/>
      <c r="AD67" s="1"/>
      <c r="AE67" s="1"/>
      <c r="AF67" s="1"/>
      <c r="AG67" s="1"/>
      <c r="AH67" s="1"/>
      <c r="AI67" s="1"/>
    </row>
    <row r="68" spans="3:35">
      <c r="C68" s="1"/>
      <c r="D68" s="1"/>
      <c r="E68" s="1"/>
      <c r="F68" s="95"/>
      <c r="G68" s="95"/>
      <c r="H68" s="95"/>
      <c r="I68" s="77"/>
      <c r="J68" s="77"/>
      <c r="K68" s="1"/>
      <c r="L68" s="1"/>
      <c r="M68" s="1"/>
      <c r="N68" s="77"/>
      <c r="O68" s="1"/>
      <c r="P68" s="1"/>
      <c r="Q68" s="1"/>
      <c r="R68" s="83"/>
      <c r="S68" s="1"/>
      <c r="T68" s="1"/>
      <c r="U68" s="1"/>
      <c r="V68" s="1"/>
      <c r="W68" s="1"/>
      <c r="X68" s="1"/>
      <c r="Y68" s="1"/>
      <c r="Z68" s="1"/>
      <c r="AA68" s="1"/>
      <c r="AB68" s="1"/>
      <c r="AC68" s="1"/>
      <c r="AD68" s="1"/>
      <c r="AE68" s="1"/>
      <c r="AF68" s="1"/>
      <c r="AG68" s="1"/>
      <c r="AH68" s="1"/>
      <c r="AI68" s="1"/>
    </row>
    <row r="69" spans="3:35">
      <c r="C69" s="1"/>
      <c r="D69" s="1"/>
      <c r="E69" s="1"/>
      <c r="F69" s="95"/>
      <c r="G69" s="95"/>
      <c r="H69" s="95"/>
      <c r="I69" s="77"/>
      <c r="J69" s="77"/>
      <c r="K69" s="1"/>
      <c r="L69" s="1"/>
      <c r="M69" s="1"/>
      <c r="N69" s="77"/>
      <c r="O69" s="1"/>
      <c r="P69" s="1"/>
      <c r="Q69" s="1"/>
      <c r="R69" s="83"/>
      <c r="S69" s="1"/>
      <c r="T69" s="1"/>
      <c r="U69" s="1"/>
      <c r="V69" s="1"/>
      <c r="W69" s="1"/>
      <c r="X69" s="1"/>
      <c r="Y69" s="1"/>
      <c r="Z69" s="1"/>
      <c r="AA69" s="1"/>
      <c r="AB69" s="1"/>
      <c r="AC69" s="1"/>
      <c r="AD69" s="1"/>
      <c r="AE69" s="1"/>
      <c r="AF69" s="1"/>
      <c r="AG69" s="1"/>
      <c r="AH69" s="1"/>
      <c r="AI69" s="1"/>
    </row>
    <row r="70" spans="3:35">
      <c r="C70" s="1"/>
      <c r="D70" s="1"/>
      <c r="E70" s="1"/>
      <c r="F70" s="95"/>
      <c r="G70" s="95"/>
      <c r="H70" s="95"/>
      <c r="I70" s="77"/>
      <c r="J70" s="77"/>
      <c r="K70" s="1"/>
      <c r="L70" s="1"/>
      <c r="M70" s="1"/>
      <c r="N70" s="77"/>
      <c r="O70" s="1"/>
      <c r="P70" s="1"/>
      <c r="Q70" s="1"/>
      <c r="R70" s="83"/>
      <c r="S70" s="1"/>
      <c r="T70" s="1"/>
      <c r="U70" s="1"/>
      <c r="V70" s="1"/>
      <c r="W70" s="1"/>
      <c r="X70" s="1"/>
      <c r="Y70" s="1"/>
      <c r="Z70" s="1"/>
      <c r="AA70" s="1"/>
      <c r="AB70" s="1"/>
      <c r="AC70" s="1"/>
      <c r="AD70" s="1"/>
      <c r="AE70" s="1"/>
      <c r="AF70" s="1"/>
      <c r="AG70" s="1"/>
      <c r="AH70" s="1"/>
      <c r="AI70" s="1"/>
    </row>
    <row r="71" spans="3:35">
      <c r="C71" s="1"/>
      <c r="D71" s="1"/>
      <c r="E71" s="1"/>
      <c r="F71" s="95"/>
      <c r="G71" s="95"/>
      <c r="H71" s="95"/>
      <c r="I71" s="77"/>
      <c r="J71" s="77"/>
      <c r="K71" s="1"/>
      <c r="L71" s="1"/>
      <c r="M71" s="1"/>
      <c r="N71" s="77"/>
      <c r="O71" s="1"/>
      <c r="P71" s="1"/>
      <c r="Q71" s="1"/>
      <c r="R71" s="83"/>
      <c r="S71" s="1"/>
      <c r="T71" s="1"/>
      <c r="U71" s="1"/>
      <c r="V71" s="1"/>
      <c r="W71" s="1"/>
      <c r="X71" s="1"/>
      <c r="Y71" s="1"/>
      <c r="Z71" s="1"/>
      <c r="AA71" s="1"/>
      <c r="AB71" s="1"/>
      <c r="AC71" s="1"/>
      <c r="AD71" s="1"/>
      <c r="AE71" s="1"/>
      <c r="AF71" s="1"/>
      <c r="AG71" s="1"/>
      <c r="AH71" s="1"/>
      <c r="AI71" s="1"/>
    </row>
    <row r="72" spans="3:35">
      <c r="C72" s="1"/>
      <c r="D72" s="1"/>
      <c r="E72" s="1"/>
      <c r="F72" s="95"/>
      <c r="G72" s="95"/>
      <c r="H72" s="95"/>
      <c r="I72" s="77"/>
      <c r="J72" s="77"/>
      <c r="K72" s="1"/>
      <c r="L72" s="1"/>
      <c r="M72" s="1"/>
      <c r="N72" s="77"/>
      <c r="O72" s="1"/>
      <c r="P72" s="1"/>
      <c r="Q72" s="1"/>
      <c r="R72" s="83"/>
      <c r="S72" s="1"/>
      <c r="T72" s="1"/>
      <c r="U72" s="1"/>
      <c r="V72" s="1"/>
      <c r="W72" s="1"/>
      <c r="X72" s="1"/>
      <c r="Y72" s="1"/>
      <c r="Z72" s="1"/>
      <c r="AA72" s="1"/>
      <c r="AB72" s="1"/>
      <c r="AC72" s="1"/>
      <c r="AD72" s="1"/>
      <c r="AE72" s="1"/>
      <c r="AF72" s="1"/>
      <c r="AG72" s="1"/>
      <c r="AH72" s="1"/>
      <c r="AI72" s="1"/>
    </row>
    <row r="73" spans="3:35">
      <c r="C73" s="1"/>
      <c r="D73" s="1"/>
      <c r="E73" s="1"/>
      <c r="F73" s="95"/>
      <c r="G73" s="95"/>
      <c r="H73" s="95"/>
      <c r="I73" s="77"/>
      <c r="J73" s="77"/>
      <c r="K73" s="1"/>
      <c r="L73" s="1"/>
      <c r="M73" s="1"/>
      <c r="N73" s="77"/>
      <c r="O73" s="1"/>
      <c r="P73" s="1"/>
      <c r="Q73" s="1"/>
      <c r="R73" s="83"/>
      <c r="S73" s="1"/>
      <c r="T73" s="1"/>
      <c r="U73" s="1"/>
      <c r="V73" s="1"/>
      <c r="W73" s="1"/>
      <c r="X73" s="1"/>
      <c r="Y73" s="1"/>
      <c r="Z73" s="1"/>
      <c r="AA73" s="1"/>
      <c r="AB73" s="1"/>
      <c r="AC73" s="1"/>
      <c r="AD73" s="1"/>
      <c r="AE73" s="1"/>
      <c r="AF73" s="1"/>
      <c r="AG73" s="1"/>
      <c r="AH73" s="1"/>
      <c r="AI73" s="1"/>
    </row>
    <row r="74" spans="3:35">
      <c r="C74" s="1"/>
      <c r="D74" s="1"/>
      <c r="E74" s="1"/>
      <c r="F74" s="95"/>
      <c r="G74" s="95"/>
      <c r="H74" s="95"/>
      <c r="I74" s="77"/>
      <c r="J74" s="77"/>
      <c r="K74" s="1"/>
      <c r="L74" s="1"/>
      <c r="M74" s="1"/>
      <c r="N74" s="77"/>
      <c r="O74" s="1"/>
      <c r="P74" s="1"/>
      <c r="Q74" s="1"/>
      <c r="R74" s="83"/>
      <c r="S74" s="1"/>
      <c r="T74" s="1"/>
      <c r="U74" s="1"/>
      <c r="V74" s="1"/>
      <c r="W74" s="1"/>
      <c r="X74" s="1"/>
      <c r="Y74" s="1"/>
      <c r="Z74" s="1"/>
      <c r="AA74" s="1"/>
      <c r="AB74" s="1"/>
      <c r="AC74" s="1"/>
      <c r="AD74" s="1"/>
      <c r="AE74" s="1"/>
      <c r="AF74" s="1"/>
      <c r="AG74" s="1"/>
      <c r="AH74" s="1"/>
      <c r="AI74" s="1"/>
    </row>
    <row r="75" spans="3:35">
      <c r="C75" s="1"/>
      <c r="D75" s="1"/>
      <c r="E75" s="1"/>
      <c r="F75" s="95"/>
      <c r="G75" s="95"/>
      <c r="H75" s="95"/>
      <c r="I75" s="77"/>
      <c r="J75" s="77"/>
      <c r="K75" s="1"/>
      <c r="L75" s="1"/>
      <c r="M75" s="1"/>
      <c r="N75" s="77"/>
      <c r="O75" s="1"/>
      <c r="P75" s="1"/>
      <c r="Q75" s="1"/>
      <c r="R75" s="83"/>
      <c r="S75" s="1"/>
      <c r="T75" s="1"/>
      <c r="U75" s="1"/>
      <c r="V75" s="1"/>
      <c r="W75" s="1"/>
      <c r="X75" s="1"/>
      <c r="Y75" s="1"/>
      <c r="Z75" s="1"/>
      <c r="AA75" s="1"/>
      <c r="AB75" s="1"/>
      <c r="AC75" s="1"/>
      <c r="AD75" s="1"/>
      <c r="AE75" s="1"/>
      <c r="AF75" s="1"/>
      <c r="AG75" s="1"/>
      <c r="AH75" s="1"/>
      <c r="AI75" s="1"/>
    </row>
    <row r="76" spans="3:35">
      <c r="C76" s="1"/>
      <c r="D76" s="1"/>
      <c r="E76" s="1"/>
      <c r="F76" s="95"/>
      <c r="G76" s="95"/>
      <c r="H76" s="95"/>
      <c r="I76" s="77"/>
      <c r="J76" s="77"/>
      <c r="K76" s="1"/>
      <c r="L76" s="1"/>
      <c r="M76" s="1"/>
      <c r="N76" s="77"/>
      <c r="O76" s="1"/>
      <c r="P76" s="1"/>
      <c r="Q76" s="1"/>
      <c r="R76" s="83"/>
      <c r="S76" s="1"/>
      <c r="T76" s="1"/>
      <c r="U76" s="1"/>
      <c r="V76" s="1"/>
      <c r="W76" s="1"/>
      <c r="X76" s="1"/>
      <c r="Y76" s="1"/>
      <c r="Z76" s="1"/>
      <c r="AA76" s="1"/>
      <c r="AB76" s="1"/>
      <c r="AC76" s="1"/>
      <c r="AD76" s="1"/>
      <c r="AE76" s="1"/>
      <c r="AF76" s="1"/>
      <c r="AG76" s="1"/>
      <c r="AH76" s="1"/>
      <c r="AI76" s="1"/>
    </row>
    <row r="77" spans="3:35">
      <c r="C77" s="1"/>
      <c r="D77" s="1"/>
      <c r="E77" s="1"/>
      <c r="F77" s="95"/>
      <c r="G77" s="95"/>
      <c r="H77" s="95"/>
      <c r="I77" s="77"/>
      <c r="J77" s="77"/>
      <c r="K77" s="1"/>
      <c r="L77" s="1"/>
      <c r="M77" s="1"/>
      <c r="N77" s="77"/>
      <c r="O77" s="1"/>
      <c r="P77" s="1"/>
      <c r="Q77" s="1"/>
      <c r="R77" s="83"/>
      <c r="S77" s="1"/>
      <c r="T77" s="1"/>
      <c r="U77" s="1"/>
      <c r="V77" s="1"/>
      <c r="W77" s="1"/>
      <c r="X77" s="1"/>
      <c r="Y77" s="1"/>
      <c r="Z77" s="1"/>
      <c r="AA77" s="1"/>
      <c r="AB77" s="1"/>
      <c r="AC77" s="1"/>
      <c r="AD77" s="1"/>
      <c r="AE77" s="1"/>
      <c r="AF77" s="1"/>
      <c r="AG77" s="1"/>
      <c r="AH77" s="1"/>
      <c r="AI77" s="1"/>
    </row>
    <row r="78" spans="3:35">
      <c r="C78" s="1"/>
      <c r="D78" s="1"/>
      <c r="E78" s="1"/>
      <c r="F78" s="95"/>
      <c r="G78" s="95"/>
      <c r="H78" s="95"/>
      <c r="I78" s="77"/>
      <c r="J78" s="77"/>
      <c r="K78" s="1"/>
      <c r="L78" s="1"/>
      <c r="M78" s="1"/>
      <c r="N78" s="77"/>
      <c r="O78" s="1"/>
      <c r="P78" s="1"/>
      <c r="Q78" s="1"/>
      <c r="R78" s="83"/>
      <c r="S78" s="1"/>
      <c r="T78" s="1"/>
      <c r="U78" s="1"/>
      <c r="V78" s="1"/>
      <c r="W78" s="1"/>
      <c r="X78" s="1"/>
      <c r="Y78" s="1"/>
      <c r="Z78" s="1"/>
      <c r="AA78" s="1"/>
      <c r="AB78" s="1"/>
      <c r="AC78" s="1"/>
      <c r="AD78" s="1"/>
      <c r="AE78" s="1"/>
      <c r="AF78" s="1"/>
      <c r="AG78" s="1"/>
      <c r="AH78" s="1"/>
      <c r="AI78" s="1"/>
    </row>
    <row r="79" spans="3:35">
      <c r="C79" s="1"/>
      <c r="D79" s="1"/>
      <c r="E79" s="1"/>
      <c r="F79" s="95"/>
      <c r="G79" s="95"/>
      <c r="H79" s="95"/>
      <c r="I79" s="77"/>
      <c r="J79" s="77"/>
      <c r="K79" s="1"/>
      <c r="L79" s="1"/>
      <c r="M79" s="1"/>
      <c r="N79" s="77"/>
      <c r="O79" s="1"/>
      <c r="P79" s="1"/>
      <c r="Q79" s="1"/>
      <c r="R79" s="83"/>
      <c r="S79" s="1"/>
      <c r="T79" s="1"/>
      <c r="U79" s="1"/>
      <c r="V79" s="1"/>
      <c r="W79" s="1"/>
      <c r="X79" s="1"/>
      <c r="Y79" s="1"/>
      <c r="Z79" s="1"/>
      <c r="AA79" s="1"/>
      <c r="AB79" s="1"/>
      <c r="AC79" s="1"/>
      <c r="AD79" s="1"/>
      <c r="AE79" s="1"/>
      <c r="AF79" s="1"/>
      <c r="AG79" s="1"/>
      <c r="AH79" s="1"/>
      <c r="AI79" s="1"/>
    </row>
    <row r="80" spans="3:35">
      <c r="C80" s="1"/>
      <c r="D80" s="1"/>
      <c r="E80" s="1"/>
      <c r="F80" s="95"/>
      <c r="G80" s="95"/>
      <c r="H80" s="95"/>
      <c r="I80" s="77"/>
      <c r="J80" s="77"/>
      <c r="K80" s="1"/>
      <c r="L80" s="1"/>
      <c r="M80" s="1"/>
      <c r="N80" s="77"/>
      <c r="O80" s="1"/>
      <c r="P80" s="1"/>
      <c r="Q80" s="1"/>
      <c r="R80" s="83"/>
      <c r="S80" s="1"/>
      <c r="T80" s="1"/>
      <c r="U80" s="1"/>
      <c r="V80" s="1"/>
      <c r="W80" s="1"/>
      <c r="X80" s="1"/>
      <c r="Y80" s="1"/>
      <c r="Z80" s="1"/>
      <c r="AA80" s="1"/>
      <c r="AB80" s="1"/>
      <c r="AC80" s="1"/>
      <c r="AD80" s="1"/>
      <c r="AE80" s="1"/>
      <c r="AF80" s="1"/>
      <c r="AG80" s="1"/>
      <c r="AH80" s="1"/>
      <c r="AI80" s="1"/>
    </row>
    <row r="81" spans="3:35">
      <c r="C81" s="1"/>
      <c r="D81" s="1"/>
      <c r="E81" s="1"/>
      <c r="F81" s="95"/>
      <c r="G81" s="95"/>
      <c r="H81" s="95"/>
      <c r="I81" s="77"/>
      <c r="J81" s="77"/>
      <c r="K81" s="1"/>
      <c r="L81" s="1"/>
      <c r="M81" s="1"/>
      <c r="N81" s="77"/>
      <c r="O81" s="1"/>
      <c r="P81" s="1"/>
      <c r="Q81" s="1"/>
      <c r="R81" s="83"/>
      <c r="S81" s="1"/>
      <c r="T81" s="1"/>
      <c r="U81" s="1"/>
      <c r="V81" s="1"/>
      <c r="W81" s="1"/>
      <c r="X81" s="1"/>
      <c r="Y81" s="1"/>
      <c r="Z81" s="1"/>
      <c r="AA81" s="1"/>
      <c r="AB81" s="1"/>
      <c r="AC81" s="1"/>
      <c r="AD81" s="1"/>
      <c r="AE81" s="1"/>
      <c r="AF81" s="1"/>
      <c r="AG81" s="1"/>
      <c r="AH81" s="1"/>
      <c r="AI81" s="1"/>
    </row>
    <row r="82" spans="3:35">
      <c r="C82" s="1"/>
      <c r="D82" s="1"/>
      <c r="E82" s="1"/>
      <c r="F82" s="95"/>
      <c r="G82" s="95"/>
      <c r="H82" s="95"/>
      <c r="I82" s="77"/>
      <c r="J82" s="77"/>
      <c r="K82" s="1"/>
      <c r="L82" s="1"/>
      <c r="M82" s="1"/>
      <c r="N82" s="77"/>
      <c r="O82" s="1"/>
      <c r="P82" s="1"/>
      <c r="Q82" s="1"/>
      <c r="R82" s="83"/>
      <c r="S82" s="1"/>
      <c r="T82" s="1"/>
      <c r="U82" s="1"/>
      <c r="V82" s="1"/>
      <c r="W82" s="1"/>
      <c r="X82" s="1"/>
      <c r="Y82" s="1"/>
      <c r="Z82" s="1"/>
      <c r="AA82" s="1"/>
      <c r="AB82" s="1"/>
      <c r="AC82" s="1"/>
      <c r="AD82" s="1"/>
      <c r="AE82" s="1"/>
      <c r="AF82" s="1"/>
      <c r="AG82" s="1"/>
      <c r="AH82" s="1"/>
      <c r="AI82" s="1"/>
    </row>
    <row r="83" spans="3:35">
      <c r="C83" s="1"/>
      <c r="D83" s="1"/>
      <c r="E83" s="1"/>
      <c r="F83" s="95"/>
      <c r="G83" s="95"/>
      <c r="H83" s="95"/>
      <c r="I83" s="77"/>
      <c r="J83" s="77"/>
      <c r="K83" s="1"/>
      <c r="L83" s="1"/>
      <c r="M83" s="1"/>
      <c r="N83" s="77"/>
      <c r="O83" s="1"/>
      <c r="P83" s="1"/>
      <c r="Q83" s="1"/>
      <c r="R83" s="83"/>
      <c r="S83" s="1"/>
      <c r="T83" s="1"/>
      <c r="U83" s="1"/>
      <c r="V83" s="1"/>
      <c r="W83" s="1"/>
      <c r="X83" s="1"/>
      <c r="Y83" s="1"/>
      <c r="Z83" s="1"/>
      <c r="AA83" s="1"/>
      <c r="AB83" s="1"/>
      <c r="AC83" s="1"/>
      <c r="AD83" s="1"/>
      <c r="AE83" s="1"/>
      <c r="AF83" s="1"/>
      <c r="AG83" s="1"/>
      <c r="AH83" s="1"/>
      <c r="AI83" s="1"/>
    </row>
    <row r="84" spans="3:35">
      <c r="C84" s="1"/>
      <c r="D84" s="1"/>
      <c r="E84" s="1"/>
      <c r="F84" s="95"/>
      <c r="G84" s="95"/>
      <c r="H84" s="95"/>
      <c r="I84" s="77"/>
      <c r="J84" s="77"/>
      <c r="K84" s="1"/>
      <c r="L84" s="1"/>
      <c r="M84" s="1"/>
      <c r="N84" s="77"/>
      <c r="O84" s="1"/>
      <c r="P84" s="1"/>
      <c r="Q84" s="1"/>
      <c r="R84" s="83"/>
      <c r="S84" s="1"/>
      <c r="T84" s="1"/>
      <c r="U84" s="1"/>
      <c r="V84" s="1"/>
      <c r="W84" s="1"/>
      <c r="X84" s="1"/>
      <c r="Y84" s="1"/>
      <c r="Z84" s="1"/>
      <c r="AA84" s="1"/>
      <c r="AB84" s="1"/>
      <c r="AC84" s="1"/>
      <c r="AD84" s="1"/>
      <c r="AE84" s="1"/>
      <c r="AF84" s="1"/>
      <c r="AG84" s="1"/>
      <c r="AH84" s="1"/>
      <c r="AI84" s="1"/>
    </row>
    <row r="85" spans="3:35">
      <c r="C85" s="1"/>
      <c r="D85" s="1"/>
      <c r="E85" s="1"/>
      <c r="F85" s="95"/>
      <c r="G85" s="95"/>
      <c r="H85" s="95"/>
      <c r="I85" s="77"/>
      <c r="J85" s="77"/>
      <c r="K85" s="1"/>
      <c r="L85" s="1"/>
      <c r="M85" s="1"/>
      <c r="N85" s="77"/>
      <c r="O85" s="1"/>
      <c r="P85" s="1"/>
      <c r="Q85" s="1"/>
      <c r="R85" s="83"/>
      <c r="S85" s="1"/>
      <c r="T85" s="1"/>
      <c r="U85" s="1"/>
      <c r="V85" s="1"/>
      <c r="W85" s="1"/>
      <c r="X85" s="1"/>
      <c r="Y85" s="1"/>
      <c r="Z85" s="1"/>
      <c r="AA85" s="1"/>
      <c r="AB85" s="1"/>
      <c r="AC85" s="1"/>
      <c r="AD85" s="1"/>
      <c r="AE85" s="1"/>
      <c r="AF85" s="1"/>
      <c r="AG85" s="1"/>
      <c r="AH85" s="1"/>
      <c r="AI85" s="1"/>
    </row>
    <row r="86" spans="3:35">
      <c r="C86" s="1"/>
      <c r="D86" s="1"/>
      <c r="E86" s="1"/>
      <c r="F86" s="95"/>
      <c r="G86" s="95"/>
      <c r="H86" s="95"/>
      <c r="I86" s="77"/>
      <c r="J86" s="77"/>
      <c r="K86" s="1"/>
      <c r="L86" s="1"/>
      <c r="M86" s="1"/>
      <c r="N86" s="77"/>
      <c r="O86" s="1"/>
      <c r="P86" s="1"/>
      <c r="Q86" s="1"/>
      <c r="R86" s="83"/>
      <c r="S86" s="1"/>
      <c r="T86" s="1"/>
      <c r="U86" s="1"/>
      <c r="V86" s="1"/>
      <c r="W86" s="1"/>
      <c r="X86" s="1"/>
      <c r="Y86" s="1"/>
      <c r="Z86" s="1"/>
      <c r="AA86" s="1"/>
      <c r="AB86" s="1"/>
      <c r="AC86" s="1"/>
      <c r="AD86" s="1"/>
      <c r="AE86" s="1"/>
      <c r="AF86" s="1"/>
      <c r="AG86" s="1"/>
      <c r="AH86" s="1"/>
      <c r="AI86" s="1"/>
    </row>
    <row r="87" spans="3:35">
      <c r="C87" s="1"/>
      <c r="D87" s="1"/>
      <c r="E87" s="1"/>
      <c r="F87" s="95"/>
      <c r="G87" s="95"/>
      <c r="H87" s="95"/>
      <c r="I87" s="77"/>
      <c r="J87" s="77"/>
      <c r="K87" s="1"/>
      <c r="L87" s="1"/>
      <c r="M87" s="1"/>
      <c r="N87" s="77"/>
      <c r="O87" s="1"/>
      <c r="P87" s="1"/>
      <c r="Q87" s="1"/>
      <c r="R87" s="83"/>
      <c r="S87" s="1"/>
      <c r="T87" s="1"/>
      <c r="U87" s="1"/>
      <c r="V87" s="1"/>
      <c r="W87" s="1"/>
      <c r="X87" s="1"/>
      <c r="Y87" s="1"/>
      <c r="Z87" s="1"/>
      <c r="AA87" s="1"/>
      <c r="AB87" s="1"/>
      <c r="AC87" s="1"/>
      <c r="AD87" s="1"/>
      <c r="AE87" s="1"/>
      <c r="AF87" s="1"/>
      <c r="AG87" s="1"/>
      <c r="AH87" s="1"/>
      <c r="AI87" s="1"/>
    </row>
    <row r="88" spans="3:35">
      <c r="C88" s="1"/>
      <c r="D88" s="1"/>
      <c r="E88" s="1"/>
      <c r="F88" s="95"/>
      <c r="G88" s="95"/>
      <c r="H88" s="95"/>
      <c r="I88" s="77"/>
      <c r="J88" s="77"/>
      <c r="K88" s="1"/>
      <c r="L88" s="1"/>
      <c r="M88" s="1"/>
      <c r="N88" s="77"/>
      <c r="O88" s="1"/>
      <c r="P88" s="1"/>
      <c r="Q88" s="1"/>
      <c r="R88" s="83"/>
      <c r="S88" s="1"/>
      <c r="T88" s="1"/>
      <c r="U88" s="1"/>
      <c r="V88" s="1"/>
      <c r="W88" s="1"/>
      <c r="X88" s="1"/>
      <c r="Y88" s="1"/>
      <c r="Z88" s="1"/>
      <c r="AA88" s="1"/>
      <c r="AB88" s="1"/>
      <c r="AC88" s="1"/>
      <c r="AD88" s="1"/>
      <c r="AE88" s="1"/>
      <c r="AF88" s="1"/>
      <c r="AG88" s="1"/>
      <c r="AH88" s="1"/>
      <c r="AI88" s="1"/>
    </row>
    <row r="89" spans="3:35">
      <c r="C89" s="1"/>
      <c r="D89" s="1"/>
      <c r="E89" s="1"/>
      <c r="F89" s="95"/>
      <c r="G89" s="95"/>
      <c r="H89" s="95"/>
      <c r="I89" s="77"/>
      <c r="J89" s="77"/>
      <c r="K89" s="1"/>
      <c r="L89" s="1"/>
      <c r="M89" s="1"/>
      <c r="N89" s="77"/>
      <c r="O89" s="1"/>
      <c r="P89" s="1"/>
      <c r="Q89" s="1"/>
      <c r="R89" s="83"/>
      <c r="S89" s="1"/>
      <c r="T89" s="1"/>
      <c r="U89" s="1"/>
      <c r="V89" s="1"/>
      <c r="W89" s="1"/>
      <c r="X89" s="1"/>
      <c r="Y89" s="1"/>
      <c r="Z89" s="1"/>
      <c r="AA89" s="1"/>
      <c r="AB89" s="1"/>
      <c r="AC89" s="1"/>
      <c r="AD89" s="1"/>
      <c r="AE89" s="1"/>
      <c r="AF89" s="1"/>
      <c r="AG89" s="1"/>
      <c r="AH89" s="1"/>
      <c r="AI89" s="1"/>
    </row>
    <row r="90" spans="3:35">
      <c r="C90" s="1"/>
      <c r="D90" s="1"/>
      <c r="E90" s="1"/>
      <c r="F90" s="95"/>
      <c r="G90" s="95"/>
      <c r="H90" s="95"/>
      <c r="I90" s="77"/>
      <c r="J90" s="77"/>
      <c r="K90" s="1"/>
      <c r="L90" s="1"/>
      <c r="M90" s="1"/>
      <c r="N90" s="77"/>
      <c r="O90" s="1"/>
      <c r="P90" s="1"/>
      <c r="Q90" s="1"/>
      <c r="R90" s="83"/>
      <c r="S90" s="1"/>
      <c r="T90" s="1"/>
      <c r="U90" s="1"/>
      <c r="V90" s="1"/>
      <c r="W90" s="1"/>
      <c r="X90" s="1"/>
      <c r="Y90" s="1"/>
      <c r="Z90" s="1"/>
      <c r="AA90" s="1"/>
      <c r="AB90" s="1"/>
      <c r="AC90" s="1"/>
      <c r="AD90" s="1"/>
      <c r="AE90" s="1"/>
      <c r="AF90" s="1"/>
      <c r="AG90" s="1"/>
      <c r="AH90" s="1"/>
      <c r="AI90" s="1"/>
    </row>
    <row r="91" spans="3:35">
      <c r="C91" s="1"/>
      <c r="D91" s="1"/>
      <c r="E91" s="1"/>
      <c r="F91" s="95"/>
      <c r="G91" s="95"/>
      <c r="H91" s="95"/>
      <c r="I91" s="77"/>
      <c r="J91" s="77"/>
      <c r="K91" s="1"/>
      <c r="L91" s="1"/>
      <c r="M91" s="1"/>
      <c r="N91" s="77"/>
      <c r="O91" s="1"/>
      <c r="P91" s="1"/>
      <c r="Q91" s="1"/>
      <c r="R91" s="83"/>
      <c r="S91" s="1"/>
      <c r="T91" s="1"/>
      <c r="U91" s="1"/>
      <c r="V91" s="1"/>
      <c r="W91" s="1"/>
      <c r="X91" s="1"/>
      <c r="Y91" s="1"/>
      <c r="Z91" s="1"/>
      <c r="AA91" s="1"/>
      <c r="AB91" s="1"/>
      <c r="AC91" s="1"/>
      <c r="AD91" s="1"/>
      <c r="AE91" s="1"/>
      <c r="AF91" s="1"/>
      <c r="AG91" s="1"/>
      <c r="AH91" s="1"/>
      <c r="AI91" s="1"/>
    </row>
    <row r="92" spans="3:35">
      <c r="C92" s="1"/>
      <c r="D92" s="1"/>
      <c r="E92" s="1"/>
      <c r="F92" s="95"/>
      <c r="G92" s="95"/>
      <c r="H92" s="95"/>
      <c r="I92" s="77"/>
      <c r="J92" s="77"/>
      <c r="K92" s="1"/>
      <c r="L92" s="1"/>
      <c r="M92" s="1"/>
      <c r="N92" s="77"/>
      <c r="O92" s="1"/>
      <c r="P92" s="1"/>
      <c r="Q92" s="1"/>
      <c r="R92" s="83"/>
      <c r="S92" s="1"/>
      <c r="T92" s="1"/>
      <c r="U92" s="1"/>
      <c r="V92" s="1"/>
      <c r="W92" s="1"/>
      <c r="X92" s="1"/>
      <c r="Y92" s="1"/>
      <c r="Z92" s="1"/>
      <c r="AA92" s="1"/>
      <c r="AB92" s="1"/>
      <c r="AC92" s="1"/>
      <c r="AD92" s="1"/>
      <c r="AE92" s="1"/>
      <c r="AF92" s="1"/>
      <c r="AG92" s="1"/>
      <c r="AH92" s="1"/>
      <c r="AI92" s="1"/>
    </row>
    <row r="93" spans="3:35">
      <c r="C93" s="1"/>
      <c r="D93" s="1"/>
      <c r="E93" s="1"/>
      <c r="F93" s="95"/>
      <c r="G93" s="95"/>
      <c r="H93" s="95"/>
      <c r="I93" s="77"/>
      <c r="J93" s="77"/>
      <c r="K93" s="1"/>
      <c r="L93" s="1"/>
      <c r="M93" s="1"/>
      <c r="N93" s="77"/>
      <c r="O93" s="1"/>
      <c r="P93" s="1"/>
      <c r="Q93" s="1"/>
      <c r="R93" s="83"/>
      <c r="S93" s="1"/>
      <c r="T93" s="1"/>
      <c r="U93" s="1"/>
      <c r="V93" s="1"/>
      <c r="W93" s="1"/>
      <c r="X93" s="1"/>
      <c r="Y93" s="1"/>
      <c r="Z93" s="1"/>
      <c r="AA93" s="1"/>
      <c r="AB93" s="1"/>
      <c r="AC93" s="1"/>
      <c r="AD93" s="1"/>
      <c r="AE93" s="1"/>
      <c r="AF93" s="1"/>
      <c r="AG93" s="1"/>
      <c r="AH93" s="1"/>
      <c r="AI93" s="1"/>
    </row>
    <row r="94" spans="3:35">
      <c r="C94" s="1"/>
      <c r="D94" s="1"/>
      <c r="E94" s="1"/>
      <c r="F94" s="95"/>
      <c r="G94" s="95"/>
      <c r="H94" s="95"/>
      <c r="I94" s="77"/>
      <c r="J94" s="77"/>
      <c r="K94" s="1"/>
      <c r="L94" s="1"/>
      <c r="M94" s="1"/>
      <c r="N94" s="77"/>
      <c r="O94" s="1"/>
      <c r="P94" s="1"/>
      <c r="Q94" s="1"/>
      <c r="R94" s="83"/>
      <c r="S94" s="1"/>
      <c r="T94" s="1"/>
      <c r="U94" s="1"/>
      <c r="V94" s="1"/>
      <c r="W94" s="1"/>
      <c r="X94" s="1"/>
      <c r="Y94" s="1"/>
      <c r="Z94" s="1"/>
      <c r="AA94" s="1"/>
      <c r="AB94" s="1"/>
      <c r="AC94" s="1"/>
      <c r="AD94" s="1"/>
      <c r="AE94" s="1"/>
      <c r="AF94" s="1"/>
      <c r="AG94" s="1"/>
      <c r="AH94" s="1"/>
      <c r="AI94" s="1"/>
    </row>
    <row r="95" spans="3:35">
      <c r="C95" s="1"/>
      <c r="D95" s="1"/>
      <c r="E95" s="1"/>
      <c r="F95" s="95"/>
      <c r="G95" s="95"/>
      <c r="H95" s="95"/>
      <c r="I95" s="77"/>
      <c r="J95" s="77"/>
      <c r="K95" s="1"/>
      <c r="L95" s="1"/>
      <c r="M95" s="1"/>
      <c r="N95" s="77"/>
      <c r="O95" s="1"/>
      <c r="P95" s="1"/>
      <c r="Q95" s="1"/>
      <c r="R95" s="83"/>
      <c r="S95" s="1"/>
      <c r="T95" s="1"/>
      <c r="U95" s="1"/>
      <c r="V95" s="1"/>
      <c r="W95" s="1"/>
      <c r="X95" s="1"/>
      <c r="Y95" s="1"/>
      <c r="Z95" s="1"/>
      <c r="AA95" s="1"/>
      <c r="AB95" s="1"/>
      <c r="AC95" s="1"/>
      <c r="AD95" s="1"/>
      <c r="AE95" s="1"/>
      <c r="AF95" s="1"/>
      <c r="AG95" s="1"/>
      <c r="AH95" s="1"/>
      <c r="AI95" s="1"/>
    </row>
    <row r="96" spans="3:35">
      <c r="C96" s="1"/>
      <c r="D96" s="1"/>
      <c r="E96" s="1"/>
      <c r="F96" s="95"/>
      <c r="G96" s="95"/>
      <c r="H96" s="95"/>
      <c r="I96" s="77"/>
      <c r="J96" s="77"/>
      <c r="K96" s="1"/>
      <c r="L96" s="1"/>
      <c r="M96" s="1"/>
      <c r="N96" s="77"/>
      <c r="O96" s="1"/>
      <c r="P96" s="1"/>
      <c r="Q96" s="1"/>
      <c r="R96" s="83"/>
      <c r="S96" s="1"/>
      <c r="T96" s="1"/>
      <c r="U96" s="1"/>
      <c r="V96" s="1"/>
      <c r="W96" s="1"/>
      <c r="X96" s="1"/>
      <c r="Y96" s="1"/>
      <c r="Z96" s="1"/>
      <c r="AA96" s="1"/>
      <c r="AB96" s="1"/>
      <c r="AC96" s="1"/>
      <c r="AD96" s="1"/>
      <c r="AE96" s="1"/>
      <c r="AF96" s="1"/>
      <c r="AG96" s="1"/>
      <c r="AH96" s="1"/>
      <c r="AI96" s="1"/>
    </row>
    <row r="97" spans="3:35">
      <c r="C97" s="1"/>
      <c r="D97" s="1"/>
      <c r="E97" s="1"/>
      <c r="F97" s="95"/>
      <c r="G97" s="95"/>
      <c r="H97" s="95"/>
      <c r="I97" s="77"/>
      <c r="J97" s="77"/>
      <c r="K97" s="1"/>
      <c r="L97" s="1"/>
      <c r="M97" s="1"/>
      <c r="N97" s="77"/>
      <c r="O97" s="1"/>
      <c r="P97" s="1"/>
      <c r="Q97" s="1"/>
      <c r="R97" s="83"/>
      <c r="S97" s="1"/>
      <c r="T97" s="1"/>
      <c r="U97" s="1"/>
      <c r="V97" s="1"/>
      <c r="W97" s="1"/>
      <c r="X97" s="1"/>
      <c r="Y97" s="1"/>
      <c r="Z97" s="1"/>
      <c r="AA97" s="1"/>
      <c r="AB97" s="1"/>
      <c r="AC97" s="1"/>
      <c r="AD97" s="1"/>
      <c r="AE97" s="1"/>
      <c r="AF97" s="1"/>
      <c r="AG97" s="1"/>
      <c r="AH97" s="1"/>
      <c r="AI97" s="1"/>
    </row>
    <row r="98" spans="3:35">
      <c r="C98" s="1"/>
      <c r="D98" s="1"/>
      <c r="E98" s="1"/>
      <c r="F98" s="95"/>
      <c r="G98" s="95"/>
      <c r="H98" s="95"/>
      <c r="I98" s="77"/>
      <c r="J98" s="77"/>
      <c r="K98" s="1"/>
      <c r="L98" s="1"/>
      <c r="M98" s="1"/>
      <c r="N98" s="77"/>
      <c r="O98" s="1"/>
      <c r="P98" s="1"/>
      <c r="Q98" s="1"/>
      <c r="R98" s="83"/>
      <c r="S98" s="1"/>
      <c r="T98" s="1"/>
      <c r="U98" s="1"/>
      <c r="V98" s="1"/>
      <c r="W98" s="1"/>
      <c r="X98" s="1"/>
      <c r="Y98" s="1"/>
      <c r="Z98" s="1"/>
      <c r="AA98" s="1"/>
      <c r="AB98" s="1"/>
      <c r="AC98" s="1"/>
      <c r="AD98" s="1"/>
      <c r="AE98" s="1"/>
      <c r="AF98" s="1"/>
      <c r="AG98" s="1"/>
      <c r="AH98" s="1"/>
      <c r="AI98" s="1"/>
    </row>
    <row r="99" spans="3:35">
      <c r="C99" s="1"/>
      <c r="D99" s="1"/>
      <c r="E99" s="1"/>
      <c r="F99" s="95"/>
      <c r="G99" s="95"/>
      <c r="H99" s="95"/>
      <c r="I99" s="77"/>
      <c r="J99" s="77"/>
      <c r="K99" s="1"/>
      <c r="L99" s="1"/>
      <c r="M99" s="1"/>
      <c r="N99" s="77"/>
      <c r="O99" s="1"/>
      <c r="P99" s="1"/>
      <c r="Q99" s="1"/>
      <c r="R99" s="83"/>
      <c r="S99" s="1"/>
      <c r="T99" s="1"/>
      <c r="U99" s="1"/>
      <c r="V99" s="1"/>
      <c r="W99" s="1"/>
      <c r="X99" s="1"/>
      <c r="Y99" s="1"/>
      <c r="Z99" s="1"/>
      <c r="AA99" s="1"/>
      <c r="AB99" s="1"/>
      <c r="AC99" s="1"/>
      <c r="AD99" s="1"/>
      <c r="AE99" s="1"/>
      <c r="AF99" s="1"/>
      <c r="AG99" s="1"/>
      <c r="AH99" s="1"/>
      <c r="AI99" s="1"/>
    </row>
    <row r="100" spans="3:35">
      <c r="C100" s="1"/>
      <c r="D100" s="1"/>
      <c r="E100" s="1"/>
      <c r="F100" s="95"/>
      <c r="G100" s="95"/>
      <c r="H100" s="95"/>
      <c r="I100" s="77"/>
      <c r="J100" s="77"/>
      <c r="K100" s="1"/>
      <c r="L100" s="1"/>
      <c r="M100" s="1"/>
      <c r="N100" s="77"/>
      <c r="O100" s="1"/>
      <c r="P100" s="1"/>
      <c r="Q100" s="1"/>
      <c r="R100" s="83"/>
      <c r="S100" s="1"/>
      <c r="T100" s="1"/>
      <c r="U100" s="1"/>
      <c r="V100" s="1"/>
      <c r="W100" s="1"/>
      <c r="X100" s="1"/>
      <c r="Y100" s="1"/>
      <c r="Z100" s="1"/>
      <c r="AA100" s="1"/>
      <c r="AB100" s="1"/>
      <c r="AC100" s="1"/>
      <c r="AD100" s="1"/>
      <c r="AE100" s="1"/>
      <c r="AF100" s="1"/>
      <c r="AG100" s="1"/>
      <c r="AH100" s="1"/>
      <c r="AI100" s="1"/>
    </row>
    <row r="101" spans="3:35">
      <c r="C101" s="1"/>
      <c r="D101" s="1"/>
      <c r="E101" s="1"/>
      <c r="F101" s="95"/>
      <c r="G101" s="95"/>
      <c r="H101" s="95"/>
      <c r="I101" s="77"/>
      <c r="J101" s="77"/>
      <c r="K101" s="1"/>
      <c r="L101" s="1"/>
      <c r="M101" s="1"/>
      <c r="N101" s="77"/>
      <c r="O101" s="1"/>
      <c r="P101" s="1"/>
      <c r="Q101" s="1"/>
      <c r="R101" s="83"/>
      <c r="S101" s="1"/>
      <c r="T101" s="1"/>
      <c r="U101" s="1"/>
      <c r="V101" s="1"/>
      <c r="W101" s="1"/>
      <c r="X101" s="1"/>
      <c r="Y101" s="1"/>
      <c r="Z101" s="1"/>
      <c r="AA101" s="1"/>
      <c r="AB101" s="1"/>
      <c r="AC101" s="1"/>
      <c r="AD101" s="1"/>
      <c r="AE101" s="1"/>
      <c r="AF101" s="1"/>
      <c r="AG101" s="1"/>
      <c r="AH101" s="1"/>
      <c r="AI101" s="1"/>
    </row>
    <row r="102" spans="3:35">
      <c r="C102" s="1"/>
      <c r="D102" s="1"/>
      <c r="E102" s="1"/>
      <c r="F102" s="95"/>
      <c r="G102" s="95"/>
      <c r="H102" s="95"/>
      <c r="I102" s="77"/>
      <c r="J102" s="77"/>
      <c r="K102" s="1"/>
      <c r="L102" s="1"/>
      <c r="M102" s="1"/>
      <c r="N102" s="77"/>
      <c r="O102" s="1"/>
      <c r="P102" s="1"/>
      <c r="Q102" s="1"/>
      <c r="R102" s="83"/>
      <c r="S102" s="1"/>
      <c r="T102" s="1"/>
      <c r="U102" s="1"/>
      <c r="V102" s="1"/>
      <c r="W102" s="1"/>
      <c r="X102" s="1"/>
      <c r="Y102" s="1"/>
      <c r="Z102" s="1"/>
      <c r="AA102" s="1"/>
      <c r="AB102" s="1"/>
      <c r="AC102" s="1"/>
      <c r="AD102" s="1"/>
      <c r="AE102" s="1"/>
      <c r="AF102" s="1"/>
      <c r="AG102" s="1"/>
      <c r="AH102" s="1"/>
      <c r="AI102" s="1"/>
    </row>
    <row r="103" spans="3:35">
      <c r="C103" s="1"/>
      <c r="D103" s="1"/>
      <c r="E103" s="1"/>
      <c r="F103" s="95"/>
      <c r="G103" s="95"/>
      <c r="H103" s="95"/>
      <c r="I103" s="77"/>
      <c r="J103" s="77"/>
      <c r="K103" s="1"/>
      <c r="L103" s="1"/>
      <c r="M103" s="1"/>
      <c r="N103" s="77"/>
      <c r="O103" s="1"/>
      <c r="P103" s="1"/>
      <c r="Q103" s="1"/>
      <c r="R103" s="83"/>
      <c r="S103" s="1"/>
      <c r="T103" s="1"/>
      <c r="U103" s="1"/>
      <c r="V103" s="1"/>
      <c r="W103" s="1"/>
      <c r="X103" s="1"/>
      <c r="Y103" s="1"/>
      <c r="Z103" s="1"/>
      <c r="AA103" s="1"/>
      <c r="AB103" s="1"/>
      <c r="AC103" s="1"/>
      <c r="AD103" s="1"/>
      <c r="AE103" s="1"/>
      <c r="AF103" s="1"/>
      <c r="AG103" s="1"/>
      <c r="AH103" s="1"/>
      <c r="AI103" s="1"/>
    </row>
    <row r="104" spans="3:35">
      <c r="C104" s="1"/>
      <c r="D104" s="1"/>
      <c r="E104" s="1"/>
      <c r="F104" s="95"/>
      <c r="G104" s="95"/>
      <c r="H104" s="95"/>
      <c r="I104" s="77"/>
      <c r="J104" s="77"/>
      <c r="K104" s="1"/>
      <c r="L104" s="1"/>
      <c r="M104" s="1"/>
      <c r="N104" s="77"/>
      <c r="O104" s="1"/>
      <c r="P104" s="1"/>
      <c r="Q104" s="1"/>
      <c r="R104" s="83"/>
      <c r="S104" s="1"/>
      <c r="T104" s="1"/>
      <c r="U104" s="1"/>
      <c r="V104" s="1"/>
      <c r="W104" s="1"/>
      <c r="X104" s="1"/>
      <c r="Y104" s="1"/>
      <c r="Z104" s="1"/>
      <c r="AA104" s="1"/>
      <c r="AB104" s="1"/>
      <c r="AC104" s="1"/>
      <c r="AD104" s="1"/>
      <c r="AE104" s="1"/>
      <c r="AF104" s="1"/>
      <c r="AG104" s="1"/>
      <c r="AH104" s="1"/>
      <c r="AI104" s="1"/>
    </row>
    <row r="105" spans="3:35">
      <c r="C105" s="1"/>
      <c r="D105" s="1"/>
      <c r="E105" s="1"/>
      <c r="F105" s="95"/>
      <c r="G105" s="95"/>
      <c r="H105" s="95"/>
      <c r="I105" s="77"/>
      <c r="J105" s="77"/>
      <c r="K105" s="1"/>
      <c r="L105" s="1"/>
      <c r="M105" s="1"/>
      <c r="N105" s="77"/>
      <c r="O105" s="1"/>
      <c r="P105" s="1"/>
      <c r="Q105" s="1"/>
      <c r="R105" s="83"/>
      <c r="S105" s="1"/>
      <c r="T105" s="1"/>
      <c r="U105" s="1"/>
      <c r="V105" s="1"/>
      <c r="W105" s="1"/>
      <c r="X105" s="1"/>
      <c r="Y105" s="1"/>
      <c r="Z105" s="1"/>
      <c r="AA105" s="1"/>
      <c r="AB105" s="1"/>
      <c r="AC105" s="1"/>
      <c r="AD105" s="1"/>
      <c r="AE105" s="1"/>
      <c r="AF105" s="1"/>
      <c r="AG105" s="1"/>
      <c r="AH105" s="1"/>
      <c r="AI105" s="1"/>
    </row>
    <row r="106" spans="3:35">
      <c r="C106" s="1"/>
      <c r="D106" s="1"/>
      <c r="E106" s="1"/>
      <c r="F106" s="95"/>
      <c r="G106" s="95"/>
      <c r="H106" s="95"/>
      <c r="I106" s="77"/>
      <c r="J106" s="77"/>
      <c r="K106" s="1"/>
      <c r="L106" s="1"/>
      <c r="M106" s="1"/>
      <c r="N106" s="77"/>
      <c r="O106" s="1"/>
      <c r="P106" s="1"/>
      <c r="Q106" s="1"/>
      <c r="R106" s="83"/>
      <c r="S106" s="1"/>
      <c r="T106" s="1"/>
      <c r="U106" s="1"/>
      <c r="V106" s="1"/>
      <c r="W106" s="1"/>
      <c r="X106" s="1"/>
      <c r="Y106" s="1"/>
      <c r="Z106" s="1"/>
      <c r="AA106" s="1"/>
      <c r="AB106" s="1"/>
      <c r="AC106" s="1"/>
      <c r="AD106" s="1"/>
      <c r="AE106" s="1"/>
      <c r="AF106" s="1"/>
      <c r="AG106" s="1"/>
      <c r="AH106" s="1"/>
      <c r="AI106" s="1"/>
    </row>
    <row r="107" spans="3:35">
      <c r="C107" s="1"/>
      <c r="D107" s="1"/>
      <c r="E107" s="1"/>
      <c r="F107" s="95"/>
      <c r="G107" s="95"/>
      <c r="H107" s="95"/>
      <c r="I107" s="77"/>
      <c r="J107" s="77"/>
      <c r="K107" s="1"/>
      <c r="L107" s="1"/>
      <c r="M107" s="1"/>
      <c r="N107" s="77"/>
      <c r="O107" s="1"/>
      <c r="P107" s="1"/>
      <c r="Q107" s="1"/>
      <c r="R107" s="83"/>
      <c r="S107" s="1"/>
      <c r="T107" s="1"/>
      <c r="U107" s="1"/>
      <c r="V107" s="1"/>
      <c r="W107" s="1"/>
      <c r="X107" s="1"/>
      <c r="Y107" s="1"/>
      <c r="Z107" s="1"/>
      <c r="AA107" s="1"/>
      <c r="AB107" s="1"/>
      <c r="AC107" s="1"/>
      <c r="AD107" s="1"/>
      <c r="AE107" s="1"/>
      <c r="AF107" s="1"/>
      <c r="AG107" s="1"/>
      <c r="AH107" s="1"/>
      <c r="AI107" s="1"/>
    </row>
    <row r="108" spans="3:35">
      <c r="C108" s="1"/>
      <c r="D108" s="1"/>
      <c r="E108" s="1"/>
      <c r="F108" s="95"/>
      <c r="G108" s="95"/>
      <c r="H108" s="95"/>
      <c r="I108" s="77"/>
      <c r="J108" s="77"/>
      <c r="K108" s="1"/>
      <c r="L108" s="1"/>
      <c r="M108" s="1"/>
      <c r="N108" s="77"/>
      <c r="O108" s="1"/>
      <c r="P108" s="1"/>
      <c r="Q108" s="1"/>
      <c r="R108" s="83"/>
      <c r="S108" s="1"/>
      <c r="T108" s="1"/>
      <c r="U108" s="1"/>
      <c r="V108" s="1"/>
      <c r="W108" s="1"/>
      <c r="X108" s="1"/>
      <c r="Y108" s="1"/>
      <c r="Z108" s="1"/>
      <c r="AA108" s="1"/>
      <c r="AB108" s="1"/>
      <c r="AC108" s="1"/>
      <c r="AD108" s="1"/>
      <c r="AE108" s="1"/>
      <c r="AF108" s="1"/>
      <c r="AG108" s="1"/>
      <c r="AH108" s="1"/>
      <c r="AI108" s="1"/>
    </row>
    <row r="109" spans="3:35">
      <c r="C109" s="1"/>
      <c r="D109" s="1"/>
      <c r="E109" s="1"/>
      <c r="F109" s="95"/>
      <c r="G109" s="95"/>
      <c r="H109" s="95"/>
      <c r="I109" s="77"/>
      <c r="J109" s="77"/>
      <c r="K109" s="1"/>
      <c r="L109" s="1"/>
      <c r="M109" s="1"/>
      <c r="N109" s="77"/>
      <c r="O109" s="1"/>
      <c r="P109" s="1"/>
      <c r="Q109" s="1"/>
      <c r="R109" s="83"/>
      <c r="S109" s="1"/>
      <c r="T109" s="1"/>
      <c r="U109" s="1"/>
      <c r="V109" s="1"/>
      <c r="W109" s="1"/>
      <c r="X109" s="1"/>
      <c r="Y109" s="1"/>
      <c r="Z109" s="1"/>
      <c r="AA109" s="1"/>
      <c r="AB109" s="1"/>
      <c r="AC109" s="1"/>
      <c r="AD109" s="1"/>
      <c r="AE109" s="1"/>
      <c r="AF109" s="1"/>
      <c r="AG109" s="1"/>
      <c r="AH109" s="1"/>
      <c r="AI109" s="1"/>
    </row>
    <row r="110" spans="3:35">
      <c r="C110" s="1"/>
      <c r="D110" s="1"/>
      <c r="E110" s="1"/>
      <c r="F110" s="95"/>
      <c r="G110" s="95"/>
      <c r="H110" s="95"/>
      <c r="I110" s="77"/>
      <c r="J110" s="77"/>
      <c r="K110" s="1"/>
      <c r="L110" s="1"/>
      <c r="M110" s="1"/>
      <c r="N110" s="77"/>
      <c r="O110" s="1"/>
      <c r="P110" s="1"/>
      <c r="Q110" s="1"/>
      <c r="R110" s="83"/>
      <c r="S110" s="1"/>
      <c r="T110" s="1"/>
      <c r="U110" s="1"/>
      <c r="V110" s="1"/>
      <c r="W110" s="1"/>
      <c r="X110" s="1"/>
      <c r="Y110" s="1"/>
      <c r="Z110" s="1"/>
      <c r="AA110" s="1"/>
      <c r="AB110" s="1"/>
      <c r="AC110" s="1"/>
      <c r="AD110" s="1"/>
      <c r="AE110" s="1"/>
      <c r="AF110" s="1"/>
      <c r="AG110" s="1"/>
      <c r="AH110" s="1"/>
      <c r="AI110" s="1"/>
    </row>
    <row r="111" spans="3:35">
      <c r="C111" s="1"/>
      <c r="D111" s="1"/>
      <c r="E111" s="1"/>
      <c r="F111" s="95"/>
      <c r="G111" s="95"/>
      <c r="H111" s="95"/>
      <c r="I111" s="77"/>
      <c r="J111" s="77"/>
      <c r="K111" s="1"/>
      <c r="L111" s="1"/>
      <c r="M111" s="1"/>
      <c r="N111" s="77"/>
      <c r="O111" s="1"/>
      <c r="P111" s="1"/>
      <c r="Q111" s="1"/>
      <c r="R111" s="83"/>
      <c r="S111" s="1"/>
      <c r="T111" s="1"/>
      <c r="U111" s="1"/>
      <c r="V111" s="1"/>
      <c r="W111" s="1"/>
      <c r="X111" s="1"/>
      <c r="Y111" s="1"/>
      <c r="Z111" s="1"/>
      <c r="AA111" s="1"/>
      <c r="AB111" s="1"/>
      <c r="AC111" s="1"/>
      <c r="AD111" s="1"/>
      <c r="AE111" s="1"/>
      <c r="AF111" s="1"/>
      <c r="AG111" s="1"/>
      <c r="AH111" s="1"/>
      <c r="AI111" s="1"/>
    </row>
    <row r="112" spans="3:35">
      <c r="C112" s="1"/>
      <c r="D112" s="1"/>
      <c r="E112" s="1"/>
      <c r="F112" s="95"/>
      <c r="G112" s="95"/>
      <c r="H112" s="95"/>
      <c r="I112" s="77"/>
      <c r="J112" s="77"/>
      <c r="K112" s="1"/>
      <c r="L112" s="1"/>
      <c r="M112" s="1"/>
      <c r="N112" s="77"/>
      <c r="O112" s="1"/>
      <c r="P112" s="1"/>
      <c r="Q112" s="1"/>
      <c r="R112" s="83"/>
      <c r="S112" s="1"/>
      <c r="T112" s="1"/>
      <c r="U112" s="1"/>
      <c r="V112" s="1"/>
      <c r="W112" s="1"/>
      <c r="X112" s="1"/>
      <c r="Y112" s="1"/>
      <c r="Z112" s="1"/>
      <c r="AA112" s="1"/>
      <c r="AB112" s="1"/>
      <c r="AC112" s="1"/>
      <c r="AD112" s="1"/>
      <c r="AE112" s="1"/>
      <c r="AF112" s="1"/>
      <c r="AG112" s="1"/>
      <c r="AH112" s="1"/>
      <c r="AI112" s="1"/>
    </row>
    <row r="113" spans="3:35">
      <c r="C113" s="1"/>
      <c r="D113" s="1"/>
      <c r="E113" s="1"/>
      <c r="F113" s="95"/>
      <c r="G113" s="95"/>
      <c r="H113" s="95"/>
      <c r="I113" s="77"/>
      <c r="J113" s="77"/>
      <c r="K113" s="1"/>
      <c r="L113" s="1"/>
      <c r="M113" s="1"/>
      <c r="N113" s="77"/>
      <c r="O113" s="1"/>
      <c r="P113" s="1"/>
      <c r="Q113" s="1"/>
      <c r="R113" s="83"/>
      <c r="S113" s="1"/>
      <c r="T113" s="1"/>
      <c r="U113" s="1"/>
      <c r="V113" s="1"/>
      <c r="W113" s="1"/>
      <c r="X113" s="1"/>
      <c r="Y113" s="1"/>
      <c r="Z113" s="1"/>
      <c r="AA113" s="1"/>
      <c r="AB113" s="1"/>
      <c r="AC113" s="1"/>
      <c r="AD113" s="1"/>
      <c r="AE113" s="1"/>
      <c r="AF113" s="1"/>
      <c r="AG113" s="1"/>
      <c r="AH113" s="1"/>
      <c r="AI113" s="1"/>
    </row>
    <row r="114" spans="3:35">
      <c r="C114" s="1"/>
      <c r="D114" s="1"/>
      <c r="E114" s="1"/>
      <c r="F114" s="95"/>
      <c r="G114" s="95"/>
      <c r="H114" s="95"/>
      <c r="I114" s="77"/>
      <c r="J114" s="77"/>
      <c r="K114" s="1"/>
      <c r="L114" s="1"/>
      <c r="M114" s="1"/>
      <c r="N114" s="77"/>
      <c r="O114" s="1"/>
      <c r="P114" s="1"/>
      <c r="Q114" s="1"/>
      <c r="R114" s="83"/>
      <c r="S114" s="1"/>
      <c r="T114" s="1"/>
      <c r="U114" s="1"/>
      <c r="V114" s="1"/>
      <c r="W114" s="1"/>
      <c r="X114" s="1"/>
      <c r="Y114" s="1"/>
      <c r="Z114" s="1"/>
      <c r="AA114" s="1"/>
      <c r="AB114" s="1"/>
      <c r="AC114" s="1"/>
      <c r="AD114" s="1"/>
      <c r="AE114" s="1"/>
      <c r="AF114" s="1"/>
      <c r="AG114" s="1"/>
      <c r="AH114" s="1"/>
      <c r="AI114" s="1"/>
    </row>
    <row r="115" spans="3:35">
      <c r="C115" s="1"/>
      <c r="D115" s="1"/>
      <c r="E115" s="1"/>
      <c r="F115" s="95"/>
      <c r="G115" s="95"/>
      <c r="H115" s="95"/>
      <c r="I115" s="77"/>
      <c r="J115" s="77"/>
      <c r="K115" s="1"/>
      <c r="L115" s="1"/>
      <c r="M115" s="1"/>
      <c r="N115" s="77"/>
      <c r="O115" s="1"/>
      <c r="P115" s="1"/>
      <c r="Q115" s="1"/>
      <c r="R115" s="83"/>
      <c r="S115" s="1"/>
      <c r="T115" s="1"/>
      <c r="U115" s="1"/>
      <c r="V115" s="1"/>
      <c r="W115" s="1"/>
      <c r="X115" s="1"/>
      <c r="Y115" s="1"/>
      <c r="Z115" s="1"/>
      <c r="AA115" s="1"/>
      <c r="AB115" s="1"/>
      <c r="AC115" s="1"/>
      <c r="AD115" s="1"/>
      <c r="AE115" s="1"/>
      <c r="AF115" s="1"/>
      <c r="AG115" s="1"/>
      <c r="AH115" s="1"/>
      <c r="AI115" s="1"/>
    </row>
    <row r="116" spans="3:35">
      <c r="C116" s="1"/>
      <c r="D116" s="1"/>
      <c r="E116" s="1"/>
      <c r="F116" s="95"/>
      <c r="G116" s="95"/>
      <c r="H116" s="95"/>
      <c r="I116" s="77"/>
      <c r="J116" s="77"/>
      <c r="K116" s="1"/>
      <c r="L116" s="1"/>
      <c r="M116" s="1"/>
      <c r="N116" s="77"/>
      <c r="O116" s="1"/>
      <c r="P116" s="1"/>
      <c r="Q116" s="1"/>
      <c r="R116" s="83"/>
      <c r="S116" s="1"/>
      <c r="T116" s="1"/>
      <c r="U116" s="1"/>
      <c r="V116" s="1"/>
      <c r="W116" s="1"/>
      <c r="X116" s="1"/>
      <c r="Y116" s="1"/>
      <c r="Z116" s="1"/>
      <c r="AA116" s="1"/>
      <c r="AB116" s="1"/>
      <c r="AC116" s="1"/>
      <c r="AD116" s="1"/>
      <c r="AE116" s="1"/>
      <c r="AF116" s="1"/>
      <c r="AG116" s="1"/>
      <c r="AH116" s="1"/>
      <c r="AI116" s="1"/>
    </row>
    <row r="117" spans="3:35">
      <c r="C117" s="1"/>
      <c r="D117" s="1"/>
      <c r="E117" s="1"/>
      <c r="F117" s="95"/>
      <c r="G117" s="95"/>
      <c r="H117" s="95"/>
      <c r="I117" s="77"/>
      <c r="J117" s="77"/>
      <c r="K117" s="1"/>
      <c r="L117" s="1"/>
      <c r="M117" s="1"/>
      <c r="N117" s="77"/>
      <c r="O117" s="1"/>
      <c r="P117" s="1"/>
      <c r="Q117" s="1"/>
      <c r="R117" s="83"/>
      <c r="S117" s="1"/>
      <c r="T117" s="1"/>
      <c r="U117" s="1"/>
      <c r="V117" s="1"/>
      <c r="W117" s="1"/>
      <c r="X117" s="1"/>
      <c r="Y117" s="1"/>
      <c r="Z117" s="1"/>
      <c r="AA117" s="1"/>
      <c r="AB117" s="1"/>
      <c r="AC117" s="1"/>
      <c r="AD117" s="1"/>
      <c r="AE117" s="1"/>
      <c r="AF117" s="1"/>
      <c r="AG117" s="1"/>
      <c r="AH117" s="1"/>
      <c r="AI117" s="1"/>
    </row>
    <row r="118" spans="3:35">
      <c r="C118" s="1"/>
      <c r="D118" s="1"/>
      <c r="E118" s="1"/>
      <c r="F118" s="95"/>
      <c r="G118" s="95"/>
      <c r="H118" s="95"/>
      <c r="I118" s="77"/>
      <c r="J118" s="77"/>
      <c r="K118" s="1"/>
      <c r="L118" s="1"/>
      <c r="M118" s="1"/>
      <c r="N118" s="77"/>
      <c r="O118" s="1"/>
      <c r="P118" s="1"/>
      <c r="Q118" s="1"/>
      <c r="R118" s="83"/>
      <c r="S118" s="1"/>
      <c r="T118" s="1"/>
      <c r="U118" s="1"/>
      <c r="V118" s="1"/>
      <c r="W118" s="1"/>
      <c r="X118" s="1"/>
      <c r="Y118" s="1"/>
      <c r="Z118" s="1"/>
      <c r="AA118" s="1"/>
      <c r="AB118" s="1"/>
      <c r="AC118" s="1"/>
      <c r="AD118" s="1"/>
      <c r="AE118" s="1"/>
      <c r="AF118" s="1"/>
      <c r="AG118" s="1"/>
      <c r="AH118" s="1"/>
      <c r="AI118" s="1"/>
    </row>
    <row r="119" spans="3:35">
      <c r="C119" s="1"/>
      <c r="D119" s="1"/>
      <c r="E119" s="1"/>
      <c r="F119" s="95"/>
      <c r="G119" s="95"/>
      <c r="H119" s="95"/>
      <c r="I119" s="77"/>
      <c r="J119" s="77"/>
      <c r="K119" s="1"/>
      <c r="L119" s="1"/>
      <c r="M119" s="1"/>
      <c r="N119" s="77"/>
      <c r="O119" s="1"/>
      <c r="P119" s="1"/>
      <c r="Q119" s="1"/>
      <c r="R119" s="83"/>
      <c r="S119" s="1"/>
      <c r="T119" s="1"/>
      <c r="U119" s="1"/>
      <c r="V119" s="1"/>
      <c r="W119" s="1"/>
      <c r="X119" s="1"/>
      <c r="Y119" s="1"/>
      <c r="Z119" s="1"/>
      <c r="AA119" s="1"/>
      <c r="AB119" s="1"/>
      <c r="AC119" s="1"/>
      <c r="AD119" s="1"/>
      <c r="AE119" s="1"/>
      <c r="AF119" s="1"/>
      <c r="AG119" s="1"/>
      <c r="AH119" s="1"/>
      <c r="AI119" s="1"/>
    </row>
    <row r="120" spans="3:35">
      <c r="C120" s="1"/>
      <c r="D120" s="1"/>
      <c r="E120" s="1"/>
      <c r="F120" s="95"/>
      <c r="G120" s="95"/>
      <c r="H120" s="95"/>
      <c r="I120" s="77"/>
      <c r="J120" s="77"/>
      <c r="K120" s="1"/>
      <c r="L120" s="1"/>
      <c r="M120" s="1"/>
      <c r="N120" s="77"/>
      <c r="O120" s="1"/>
      <c r="P120" s="1"/>
      <c r="Q120" s="1"/>
      <c r="R120" s="83"/>
      <c r="S120" s="1"/>
      <c r="T120" s="1"/>
      <c r="U120" s="1"/>
      <c r="V120" s="1"/>
      <c r="W120" s="1"/>
      <c r="X120" s="1"/>
      <c r="Y120" s="1"/>
      <c r="Z120" s="1"/>
      <c r="AA120" s="1"/>
      <c r="AB120" s="1"/>
      <c r="AC120" s="1"/>
      <c r="AD120" s="1"/>
      <c r="AE120" s="1"/>
      <c r="AF120" s="1"/>
      <c r="AG120" s="1"/>
      <c r="AH120" s="1"/>
      <c r="AI120" s="1"/>
    </row>
    <row r="121" spans="3:35">
      <c r="C121" s="1"/>
      <c r="D121" s="1"/>
      <c r="E121" s="1"/>
      <c r="F121" s="95"/>
      <c r="G121" s="95"/>
      <c r="H121" s="95"/>
      <c r="I121" s="77"/>
      <c r="J121" s="77"/>
      <c r="K121" s="1"/>
      <c r="L121" s="1"/>
      <c r="M121" s="1"/>
      <c r="N121" s="77"/>
      <c r="O121" s="1"/>
      <c r="P121" s="1"/>
      <c r="Q121" s="1"/>
      <c r="R121" s="83"/>
      <c r="S121" s="1"/>
      <c r="T121" s="1"/>
      <c r="U121" s="1"/>
      <c r="V121" s="1"/>
      <c r="W121" s="1"/>
      <c r="X121" s="1"/>
      <c r="Y121" s="1"/>
      <c r="Z121" s="1"/>
      <c r="AA121" s="1"/>
      <c r="AB121" s="1"/>
      <c r="AC121" s="1"/>
      <c r="AD121" s="1"/>
      <c r="AE121" s="1"/>
      <c r="AF121" s="1"/>
      <c r="AG121" s="1"/>
      <c r="AH121" s="1"/>
      <c r="AI121" s="1"/>
    </row>
    <row r="122" spans="3:35">
      <c r="C122" s="1"/>
      <c r="D122" s="1"/>
      <c r="E122" s="1"/>
      <c r="F122" s="95"/>
      <c r="G122" s="95"/>
      <c r="H122" s="95"/>
      <c r="I122" s="77"/>
      <c r="J122" s="77"/>
      <c r="K122" s="1"/>
      <c r="L122" s="1"/>
      <c r="M122" s="1"/>
      <c r="N122" s="77"/>
      <c r="O122" s="1"/>
      <c r="P122" s="1"/>
      <c r="Q122" s="1"/>
      <c r="R122" s="83"/>
      <c r="S122" s="1"/>
      <c r="T122" s="1"/>
      <c r="U122" s="1"/>
      <c r="V122" s="1"/>
      <c r="W122" s="1"/>
      <c r="X122" s="1"/>
      <c r="Y122" s="1"/>
      <c r="Z122" s="1"/>
      <c r="AA122" s="1"/>
      <c r="AB122" s="1"/>
      <c r="AC122" s="1"/>
      <c r="AD122" s="1"/>
      <c r="AE122" s="1"/>
      <c r="AF122" s="1"/>
      <c r="AG122" s="1"/>
      <c r="AH122" s="1"/>
      <c r="AI122" s="1"/>
    </row>
    <row r="123" spans="3:35">
      <c r="C123" s="1"/>
      <c r="D123" s="1"/>
      <c r="E123" s="1"/>
      <c r="F123" s="95"/>
      <c r="G123" s="95"/>
      <c r="H123" s="95"/>
      <c r="I123" s="77"/>
      <c r="J123" s="77"/>
      <c r="K123" s="1"/>
      <c r="L123" s="1"/>
      <c r="M123" s="1"/>
      <c r="N123" s="77"/>
      <c r="O123" s="1"/>
      <c r="P123" s="1"/>
      <c r="Q123" s="1"/>
      <c r="R123" s="83"/>
      <c r="S123" s="1"/>
      <c r="T123" s="1"/>
      <c r="U123" s="1"/>
      <c r="V123" s="1"/>
      <c r="W123" s="1"/>
      <c r="X123" s="1"/>
      <c r="Y123" s="1"/>
      <c r="Z123" s="1"/>
      <c r="AA123" s="1"/>
      <c r="AB123" s="1"/>
      <c r="AC123" s="1"/>
      <c r="AD123" s="1"/>
      <c r="AE123" s="1"/>
      <c r="AF123" s="1"/>
      <c r="AG123" s="1"/>
      <c r="AH123" s="1"/>
      <c r="AI123" s="1"/>
    </row>
    <row r="124" spans="3:35">
      <c r="C124" s="1"/>
      <c r="D124" s="1"/>
      <c r="E124" s="1"/>
      <c r="F124" s="95"/>
      <c r="G124" s="95"/>
      <c r="H124" s="95"/>
      <c r="I124" s="77"/>
      <c r="J124" s="77"/>
      <c r="K124" s="1"/>
      <c r="L124" s="1"/>
      <c r="M124" s="1"/>
      <c r="N124" s="77"/>
      <c r="O124" s="1"/>
      <c r="P124" s="1"/>
      <c r="Q124" s="1"/>
      <c r="R124" s="83"/>
      <c r="S124" s="1"/>
      <c r="T124" s="1"/>
      <c r="U124" s="1"/>
      <c r="V124" s="1"/>
      <c r="W124" s="1"/>
      <c r="X124" s="1"/>
      <c r="Y124" s="1"/>
      <c r="Z124" s="1"/>
      <c r="AA124" s="1"/>
      <c r="AB124" s="1"/>
      <c r="AC124" s="1"/>
      <c r="AD124" s="1"/>
      <c r="AE124" s="1"/>
      <c r="AF124" s="1"/>
      <c r="AG124" s="1"/>
      <c r="AH124" s="1"/>
      <c r="AI124" s="1"/>
    </row>
    <row r="125" spans="3:35">
      <c r="C125" s="1"/>
      <c r="D125" s="1"/>
      <c r="E125" s="1"/>
      <c r="F125" s="95"/>
      <c r="G125" s="95"/>
      <c r="H125" s="95"/>
      <c r="I125" s="77"/>
      <c r="J125" s="77"/>
      <c r="K125" s="1"/>
      <c r="L125" s="1"/>
      <c r="M125" s="1"/>
      <c r="N125" s="77"/>
      <c r="O125" s="1"/>
      <c r="P125" s="1"/>
      <c r="Q125" s="1"/>
      <c r="R125" s="83"/>
      <c r="S125" s="1"/>
      <c r="T125" s="1"/>
      <c r="U125" s="1"/>
      <c r="V125" s="1"/>
      <c r="W125" s="1"/>
      <c r="X125" s="1"/>
      <c r="Y125" s="1"/>
      <c r="Z125" s="1"/>
      <c r="AA125" s="1"/>
      <c r="AB125" s="1"/>
      <c r="AC125" s="1"/>
      <c r="AD125" s="1"/>
      <c r="AE125" s="1"/>
      <c r="AF125" s="1"/>
      <c r="AG125" s="1"/>
      <c r="AH125" s="1"/>
      <c r="AI125" s="1"/>
    </row>
    <row r="126" spans="3:35">
      <c r="C126" s="1"/>
      <c r="D126" s="1"/>
      <c r="E126" s="1"/>
      <c r="F126" s="95"/>
      <c r="G126" s="95"/>
      <c r="H126" s="95"/>
      <c r="I126" s="77"/>
      <c r="J126" s="77"/>
      <c r="K126" s="1"/>
      <c r="L126" s="1"/>
      <c r="M126" s="1"/>
      <c r="N126" s="77"/>
      <c r="O126" s="1"/>
      <c r="P126" s="1"/>
      <c r="Q126" s="1"/>
      <c r="R126" s="83"/>
      <c r="S126" s="1"/>
      <c r="T126" s="1"/>
      <c r="U126" s="1"/>
      <c r="V126" s="1"/>
      <c r="W126" s="1"/>
      <c r="X126" s="1"/>
      <c r="Y126" s="1"/>
      <c r="Z126" s="1"/>
      <c r="AA126" s="1"/>
      <c r="AB126" s="1"/>
      <c r="AC126" s="1"/>
      <c r="AD126" s="1"/>
      <c r="AE126" s="1"/>
      <c r="AF126" s="1"/>
      <c r="AG126" s="1"/>
      <c r="AH126" s="1"/>
      <c r="AI126" s="1"/>
    </row>
    <row r="127" spans="3:35">
      <c r="C127" s="1"/>
      <c r="D127" s="1"/>
      <c r="E127" s="1"/>
      <c r="F127" s="95"/>
      <c r="G127" s="95"/>
      <c r="H127" s="95"/>
      <c r="I127" s="77"/>
      <c r="J127" s="77"/>
      <c r="K127" s="1"/>
      <c r="L127" s="1"/>
      <c r="M127" s="1"/>
      <c r="N127" s="77"/>
      <c r="O127" s="1"/>
      <c r="P127" s="1"/>
      <c r="Q127" s="1"/>
      <c r="R127" s="83"/>
      <c r="S127" s="1"/>
      <c r="T127" s="1"/>
      <c r="U127" s="1"/>
      <c r="V127" s="1"/>
      <c r="W127" s="1"/>
      <c r="X127" s="1"/>
      <c r="Y127" s="1"/>
      <c r="Z127" s="1"/>
      <c r="AA127" s="1"/>
      <c r="AB127" s="1"/>
      <c r="AC127" s="1"/>
      <c r="AD127" s="1"/>
      <c r="AE127" s="1"/>
      <c r="AF127" s="1"/>
      <c r="AG127" s="1"/>
      <c r="AH127" s="1"/>
      <c r="AI127" s="1"/>
    </row>
    <row r="128" spans="3:35">
      <c r="C128" s="1"/>
      <c r="D128" s="1"/>
      <c r="E128" s="1"/>
      <c r="F128" s="95"/>
      <c r="G128" s="95"/>
      <c r="H128" s="95"/>
      <c r="I128" s="77"/>
      <c r="J128" s="77"/>
      <c r="K128" s="1"/>
      <c r="L128" s="1"/>
      <c r="M128" s="1"/>
      <c r="N128" s="77"/>
      <c r="O128" s="1"/>
      <c r="P128" s="1"/>
      <c r="Q128" s="1"/>
      <c r="R128" s="83"/>
      <c r="S128" s="1"/>
      <c r="T128" s="1"/>
      <c r="U128" s="1"/>
      <c r="V128" s="1"/>
      <c r="W128" s="1"/>
      <c r="X128" s="1"/>
      <c r="Y128" s="1"/>
      <c r="Z128" s="1"/>
      <c r="AA128" s="1"/>
      <c r="AB128" s="1"/>
      <c r="AC128" s="1"/>
      <c r="AD128" s="1"/>
      <c r="AE128" s="1"/>
      <c r="AF128" s="1"/>
      <c r="AG128" s="1"/>
      <c r="AH128" s="1"/>
      <c r="AI128" s="1"/>
    </row>
    <row r="129" spans="3:35">
      <c r="C129" s="1"/>
      <c r="D129" s="1"/>
      <c r="E129" s="1"/>
      <c r="F129" s="95"/>
      <c r="G129" s="95"/>
      <c r="H129" s="95"/>
      <c r="I129" s="77"/>
      <c r="J129" s="77"/>
      <c r="K129" s="1"/>
      <c r="L129" s="1"/>
      <c r="M129" s="1"/>
      <c r="N129" s="77"/>
      <c r="O129" s="1"/>
      <c r="P129" s="1"/>
      <c r="Q129" s="1"/>
      <c r="R129" s="83"/>
      <c r="S129" s="1"/>
      <c r="T129" s="1"/>
      <c r="U129" s="1"/>
      <c r="V129" s="1"/>
      <c r="W129" s="1"/>
      <c r="X129" s="1"/>
      <c r="Y129" s="1"/>
      <c r="Z129" s="1"/>
      <c r="AA129" s="1"/>
      <c r="AB129" s="1"/>
      <c r="AC129" s="1"/>
      <c r="AD129" s="1"/>
      <c r="AE129" s="1"/>
      <c r="AF129" s="1"/>
      <c r="AG129" s="1"/>
      <c r="AH129" s="1"/>
      <c r="AI129" s="1"/>
    </row>
    <row r="130" spans="3:35">
      <c r="C130" s="1"/>
      <c r="D130" s="1"/>
      <c r="E130" s="1"/>
      <c r="F130" s="95"/>
      <c r="G130" s="95"/>
      <c r="H130" s="95"/>
      <c r="I130" s="77"/>
      <c r="J130" s="77"/>
      <c r="K130" s="1"/>
      <c r="L130" s="1"/>
      <c r="M130" s="1"/>
      <c r="N130" s="77"/>
      <c r="O130" s="1"/>
      <c r="P130" s="1"/>
      <c r="Q130" s="1"/>
      <c r="R130" s="83"/>
      <c r="S130" s="1"/>
      <c r="T130" s="1"/>
      <c r="U130" s="1"/>
      <c r="V130" s="1"/>
      <c r="W130" s="1"/>
      <c r="X130" s="1"/>
      <c r="Y130" s="1"/>
      <c r="Z130" s="1"/>
      <c r="AA130" s="1"/>
      <c r="AB130" s="1"/>
      <c r="AC130" s="1"/>
      <c r="AD130" s="1"/>
      <c r="AE130" s="1"/>
      <c r="AF130" s="1"/>
      <c r="AG130" s="1"/>
      <c r="AH130" s="1"/>
      <c r="AI130" s="1"/>
    </row>
    <row r="131" spans="3:35">
      <c r="C131" s="1"/>
      <c r="D131" s="1"/>
      <c r="E131" s="1"/>
      <c r="F131" s="95"/>
      <c r="G131" s="95"/>
      <c r="H131" s="95"/>
      <c r="I131" s="77"/>
      <c r="J131" s="77"/>
      <c r="K131" s="1"/>
      <c r="L131" s="1"/>
      <c r="M131" s="1"/>
      <c r="N131" s="77"/>
      <c r="O131" s="1"/>
      <c r="P131" s="1"/>
      <c r="Q131" s="1"/>
      <c r="R131" s="83"/>
      <c r="S131" s="1"/>
      <c r="T131" s="1"/>
      <c r="U131" s="1"/>
      <c r="V131" s="1"/>
      <c r="W131" s="1"/>
      <c r="X131" s="1"/>
      <c r="Y131" s="1"/>
      <c r="Z131" s="1"/>
      <c r="AA131" s="1"/>
      <c r="AB131" s="1"/>
      <c r="AC131" s="1"/>
      <c r="AD131" s="1"/>
      <c r="AE131" s="1"/>
      <c r="AF131" s="1"/>
      <c r="AG131" s="1"/>
      <c r="AH131" s="1"/>
      <c r="AI131" s="1"/>
    </row>
    <row r="132" spans="3:35">
      <c r="C132" s="1"/>
      <c r="D132" s="1"/>
      <c r="E132" s="1"/>
      <c r="F132" s="95"/>
      <c r="G132" s="95"/>
      <c r="H132" s="95"/>
      <c r="I132" s="77"/>
      <c r="J132" s="77"/>
      <c r="K132" s="1"/>
      <c r="L132" s="1"/>
      <c r="M132" s="1"/>
      <c r="N132" s="77"/>
      <c r="O132" s="1"/>
      <c r="P132" s="1"/>
      <c r="Q132" s="1"/>
      <c r="R132" s="83"/>
      <c r="S132" s="1"/>
      <c r="T132" s="1"/>
      <c r="U132" s="1"/>
      <c r="V132" s="1"/>
      <c r="W132" s="1"/>
      <c r="X132" s="1"/>
      <c r="Y132" s="1"/>
      <c r="Z132" s="1"/>
      <c r="AA132" s="1"/>
      <c r="AB132" s="1"/>
      <c r="AC132" s="1"/>
      <c r="AD132" s="1"/>
      <c r="AE132" s="1"/>
      <c r="AF132" s="1"/>
      <c r="AG132" s="1"/>
      <c r="AH132" s="1"/>
      <c r="AI132" s="1"/>
    </row>
    <row r="133" spans="3:35">
      <c r="C133" s="1"/>
      <c r="D133" s="1"/>
      <c r="E133" s="1"/>
      <c r="F133" s="95"/>
      <c r="G133" s="95"/>
      <c r="H133" s="95"/>
      <c r="I133" s="77"/>
      <c r="J133" s="77"/>
      <c r="K133" s="1"/>
      <c r="L133" s="1"/>
      <c r="M133" s="1"/>
      <c r="N133" s="77"/>
      <c r="O133" s="1"/>
      <c r="P133" s="1"/>
      <c r="Q133" s="1"/>
      <c r="R133" s="83"/>
      <c r="S133" s="1"/>
      <c r="T133" s="1"/>
      <c r="U133" s="1"/>
      <c r="V133" s="1"/>
      <c r="W133" s="1"/>
      <c r="X133" s="1"/>
      <c r="Y133" s="1"/>
      <c r="Z133" s="1"/>
      <c r="AA133" s="1"/>
      <c r="AB133" s="1"/>
      <c r="AC133" s="1"/>
      <c r="AD133" s="1"/>
      <c r="AE133" s="1"/>
      <c r="AF133" s="1"/>
      <c r="AG133" s="1"/>
      <c r="AH133" s="1"/>
      <c r="AI133" s="1"/>
    </row>
    <row r="134" spans="3:35">
      <c r="C134" s="1"/>
      <c r="D134" s="1"/>
      <c r="E134" s="1"/>
      <c r="F134" s="95"/>
      <c r="G134" s="95"/>
      <c r="H134" s="95"/>
      <c r="I134" s="77"/>
      <c r="J134" s="77"/>
      <c r="K134" s="1"/>
      <c r="L134" s="1"/>
      <c r="M134" s="1"/>
      <c r="N134" s="77"/>
      <c r="O134" s="1"/>
      <c r="P134" s="1"/>
      <c r="Q134" s="1"/>
      <c r="R134" s="83"/>
      <c r="S134" s="1"/>
      <c r="T134" s="1"/>
      <c r="U134" s="1"/>
      <c r="V134" s="1"/>
      <c r="W134" s="1"/>
      <c r="X134" s="1"/>
      <c r="Y134" s="1"/>
      <c r="Z134" s="1"/>
      <c r="AA134" s="1"/>
      <c r="AB134" s="1"/>
      <c r="AC134" s="1"/>
      <c r="AD134" s="1"/>
      <c r="AE134" s="1"/>
      <c r="AF134" s="1"/>
      <c r="AG134" s="1"/>
      <c r="AH134" s="1"/>
      <c r="AI134" s="1"/>
    </row>
    <row r="135" spans="3:35">
      <c r="C135" s="1"/>
      <c r="D135" s="1"/>
      <c r="E135" s="1"/>
      <c r="F135" s="95"/>
      <c r="G135" s="95"/>
      <c r="H135" s="95"/>
      <c r="I135" s="77"/>
      <c r="J135" s="77"/>
      <c r="K135" s="1"/>
      <c r="L135" s="1"/>
      <c r="M135" s="1"/>
      <c r="N135" s="77"/>
      <c r="O135" s="1"/>
      <c r="P135" s="1"/>
      <c r="Q135" s="1"/>
      <c r="R135" s="83"/>
      <c r="S135" s="1"/>
      <c r="T135" s="1"/>
      <c r="U135" s="1"/>
      <c r="V135" s="1"/>
      <c r="W135" s="1"/>
      <c r="X135" s="1"/>
      <c r="Y135" s="1"/>
      <c r="Z135" s="1"/>
      <c r="AA135" s="1"/>
      <c r="AB135" s="1"/>
      <c r="AC135" s="1"/>
      <c r="AD135" s="1"/>
      <c r="AE135" s="1"/>
      <c r="AF135" s="1"/>
      <c r="AG135" s="1"/>
      <c r="AH135" s="1"/>
      <c r="AI135" s="1"/>
    </row>
    <row r="136" spans="3:35">
      <c r="C136" s="1"/>
      <c r="D136" s="1"/>
      <c r="E136" s="1"/>
      <c r="F136" s="95"/>
      <c r="G136" s="95"/>
      <c r="H136" s="95"/>
      <c r="I136" s="77"/>
      <c r="J136" s="77"/>
      <c r="K136" s="1"/>
      <c r="L136" s="1"/>
      <c r="M136" s="1"/>
      <c r="N136" s="77"/>
      <c r="O136" s="1"/>
      <c r="P136" s="1"/>
      <c r="Q136" s="1"/>
      <c r="R136" s="83"/>
      <c r="S136" s="1"/>
      <c r="T136" s="1"/>
      <c r="U136" s="1"/>
      <c r="V136" s="1"/>
      <c r="W136" s="1"/>
      <c r="X136" s="1"/>
      <c r="Y136" s="1"/>
      <c r="Z136" s="1"/>
      <c r="AA136" s="1"/>
      <c r="AB136" s="1"/>
      <c r="AC136" s="1"/>
      <c r="AD136" s="1"/>
      <c r="AE136" s="1"/>
      <c r="AF136" s="1"/>
      <c r="AG136" s="1"/>
      <c r="AH136" s="1"/>
      <c r="AI136" s="1"/>
    </row>
    <row r="137" spans="3:35">
      <c r="C137" s="1"/>
      <c r="D137" s="1"/>
      <c r="E137" s="1"/>
      <c r="F137" s="95"/>
      <c r="G137" s="95"/>
      <c r="H137" s="95"/>
      <c r="I137" s="77"/>
      <c r="J137" s="77"/>
      <c r="K137" s="1"/>
      <c r="L137" s="1"/>
      <c r="M137" s="1"/>
      <c r="N137" s="77"/>
      <c r="O137" s="1"/>
      <c r="P137" s="1"/>
      <c r="Q137" s="1"/>
      <c r="R137" s="83"/>
      <c r="S137" s="1"/>
      <c r="T137" s="1"/>
      <c r="U137" s="1"/>
      <c r="V137" s="1"/>
      <c r="W137" s="1"/>
      <c r="X137" s="1"/>
      <c r="Y137" s="1"/>
      <c r="Z137" s="1"/>
      <c r="AA137" s="1"/>
      <c r="AB137" s="1"/>
      <c r="AC137" s="1"/>
      <c r="AD137" s="1"/>
      <c r="AE137" s="1"/>
      <c r="AF137" s="1"/>
      <c r="AG137" s="1"/>
      <c r="AH137" s="1"/>
      <c r="AI137" s="1"/>
    </row>
    <row r="138" spans="3:35">
      <c r="C138" s="1"/>
      <c r="D138" s="1"/>
      <c r="E138" s="1"/>
      <c r="F138" s="95"/>
      <c r="G138" s="95"/>
      <c r="H138" s="95"/>
      <c r="I138" s="77"/>
      <c r="J138" s="77"/>
      <c r="K138" s="1"/>
      <c r="L138" s="1"/>
      <c r="M138" s="1"/>
      <c r="N138" s="77"/>
      <c r="O138" s="1"/>
      <c r="P138" s="1"/>
      <c r="Q138" s="1"/>
      <c r="R138" s="83"/>
      <c r="S138" s="1"/>
      <c r="T138" s="1"/>
      <c r="U138" s="1"/>
      <c r="V138" s="1"/>
      <c r="W138" s="1"/>
      <c r="X138" s="1"/>
      <c r="Y138" s="1"/>
      <c r="Z138" s="1"/>
      <c r="AA138" s="1"/>
      <c r="AB138" s="1"/>
      <c r="AC138" s="1"/>
      <c r="AD138" s="1"/>
      <c r="AE138" s="1"/>
      <c r="AF138" s="1"/>
      <c r="AG138" s="1"/>
      <c r="AH138" s="1"/>
      <c r="AI138" s="1"/>
    </row>
    <row r="139" spans="3:35">
      <c r="C139" s="1"/>
      <c r="D139" s="1"/>
      <c r="E139" s="1"/>
      <c r="F139" s="95"/>
      <c r="G139" s="95"/>
      <c r="H139" s="95"/>
      <c r="I139" s="77"/>
      <c r="J139" s="77"/>
      <c r="K139" s="1"/>
      <c r="L139" s="1"/>
      <c r="M139" s="1"/>
      <c r="N139" s="77"/>
      <c r="O139" s="1"/>
      <c r="P139" s="1"/>
      <c r="Q139" s="1"/>
      <c r="R139" s="83"/>
      <c r="S139" s="1"/>
      <c r="T139" s="1"/>
      <c r="U139" s="1"/>
      <c r="V139" s="1"/>
      <c r="W139" s="1"/>
      <c r="X139" s="1"/>
      <c r="Y139" s="1"/>
      <c r="Z139" s="1"/>
      <c r="AA139" s="1"/>
      <c r="AB139" s="1"/>
      <c r="AC139" s="1"/>
      <c r="AD139" s="1"/>
      <c r="AE139" s="1"/>
      <c r="AF139" s="1"/>
      <c r="AG139" s="1"/>
      <c r="AH139" s="1"/>
      <c r="AI139" s="1"/>
    </row>
    <row r="140" spans="3:35">
      <c r="C140" s="1"/>
      <c r="D140" s="1"/>
      <c r="E140" s="1"/>
      <c r="F140" s="95"/>
      <c r="G140" s="95"/>
      <c r="H140" s="95"/>
      <c r="I140" s="77"/>
      <c r="J140" s="77"/>
      <c r="K140" s="1"/>
      <c r="L140" s="1"/>
      <c r="M140" s="1"/>
      <c r="N140" s="77"/>
      <c r="O140" s="1"/>
      <c r="P140" s="1"/>
      <c r="Q140" s="1"/>
      <c r="R140" s="83"/>
      <c r="S140" s="1"/>
      <c r="T140" s="1"/>
      <c r="U140" s="1"/>
      <c r="V140" s="1"/>
      <c r="W140" s="1"/>
      <c r="X140" s="1"/>
      <c r="Y140" s="1"/>
      <c r="Z140" s="1"/>
      <c r="AA140" s="1"/>
      <c r="AB140" s="1"/>
      <c r="AC140" s="1"/>
      <c r="AD140" s="1"/>
      <c r="AE140" s="1"/>
      <c r="AF140" s="1"/>
      <c r="AG140" s="1"/>
      <c r="AH140" s="1"/>
      <c r="AI140" s="1"/>
    </row>
    <row r="141" spans="3:35">
      <c r="C141" s="1"/>
      <c r="D141" s="1"/>
      <c r="E141" s="1"/>
      <c r="F141" s="95"/>
      <c r="G141" s="95"/>
      <c r="H141" s="95"/>
      <c r="I141" s="77"/>
      <c r="J141" s="77"/>
      <c r="K141" s="1"/>
      <c r="L141" s="1"/>
      <c r="M141" s="1"/>
      <c r="N141" s="77"/>
      <c r="O141" s="1"/>
      <c r="P141" s="1"/>
      <c r="Q141" s="1"/>
      <c r="R141" s="83"/>
      <c r="S141" s="1"/>
      <c r="T141" s="1"/>
      <c r="U141" s="1"/>
      <c r="V141" s="1"/>
      <c r="W141" s="1"/>
      <c r="X141" s="1"/>
      <c r="Y141" s="1"/>
      <c r="Z141" s="1"/>
      <c r="AA141" s="1"/>
      <c r="AB141" s="1"/>
      <c r="AC141" s="1"/>
      <c r="AD141" s="1"/>
      <c r="AE141" s="1"/>
      <c r="AF141" s="1"/>
      <c r="AG141" s="1"/>
      <c r="AH141" s="1"/>
      <c r="AI141" s="1"/>
    </row>
    <row r="142" spans="3:35">
      <c r="C142" s="1"/>
      <c r="D142" s="1"/>
      <c r="E142" s="1"/>
      <c r="F142" s="95"/>
      <c r="G142" s="95"/>
      <c r="H142" s="95"/>
      <c r="I142" s="77"/>
      <c r="J142" s="77"/>
      <c r="K142" s="1"/>
      <c r="L142" s="1"/>
      <c r="M142" s="1"/>
      <c r="N142" s="77"/>
      <c r="O142" s="1"/>
      <c r="P142" s="1"/>
      <c r="Q142" s="1"/>
      <c r="R142" s="83"/>
      <c r="S142" s="1"/>
      <c r="T142" s="1"/>
      <c r="U142" s="1"/>
      <c r="V142" s="1"/>
      <c r="W142" s="1"/>
      <c r="X142" s="1"/>
      <c r="Y142" s="1"/>
      <c r="Z142" s="1"/>
      <c r="AA142" s="1"/>
      <c r="AB142" s="1"/>
      <c r="AC142" s="1"/>
      <c r="AD142" s="1"/>
      <c r="AE142" s="1"/>
      <c r="AF142" s="1"/>
      <c r="AG142" s="1"/>
      <c r="AH142" s="1"/>
      <c r="AI142" s="1"/>
    </row>
    <row r="143" spans="3:35">
      <c r="C143" s="1"/>
      <c r="D143" s="1"/>
      <c r="E143" s="1"/>
      <c r="F143" s="95"/>
      <c r="G143" s="95"/>
      <c r="H143" s="95"/>
      <c r="I143" s="77"/>
      <c r="J143" s="77"/>
      <c r="K143" s="1"/>
      <c r="L143" s="1"/>
      <c r="M143" s="1"/>
      <c r="N143" s="77"/>
      <c r="O143" s="1"/>
      <c r="P143" s="1"/>
      <c r="Q143" s="1"/>
      <c r="R143" s="83"/>
      <c r="S143" s="1"/>
      <c r="T143" s="1"/>
      <c r="U143" s="1"/>
      <c r="V143" s="1"/>
      <c r="W143" s="1"/>
      <c r="X143" s="1"/>
      <c r="Y143" s="1"/>
      <c r="Z143" s="1"/>
      <c r="AA143" s="1"/>
      <c r="AB143" s="1"/>
      <c r="AC143" s="1"/>
      <c r="AD143" s="1"/>
      <c r="AE143" s="1"/>
      <c r="AF143" s="1"/>
      <c r="AG143" s="1"/>
      <c r="AH143" s="1"/>
      <c r="AI143" s="1"/>
    </row>
    <row r="144" spans="3:35">
      <c r="C144" s="1"/>
      <c r="D144" s="1"/>
      <c r="E144" s="1"/>
      <c r="F144" s="95"/>
      <c r="G144" s="95"/>
      <c r="H144" s="95"/>
      <c r="I144" s="77"/>
      <c r="J144" s="77"/>
      <c r="K144" s="1"/>
      <c r="L144" s="1"/>
      <c r="M144" s="1"/>
      <c r="N144" s="77"/>
      <c r="O144" s="1"/>
      <c r="P144" s="1"/>
      <c r="Q144" s="1"/>
      <c r="R144" s="83"/>
      <c r="S144" s="1"/>
      <c r="T144" s="1"/>
      <c r="U144" s="1"/>
      <c r="V144" s="1"/>
      <c r="W144" s="1"/>
      <c r="X144" s="1"/>
      <c r="Y144" s="1"/>
      <c r="Z144" s="1"/>
      <c r="AA144" s="1"/>
      <c r="AB144" s="1"/>
      <c r="AC144" s="1"/>
      <c r="AD144" s="1"/>
      <c r="AE144" s="1"/>
      <c r="AF144" s="1"/>
      <c r="AG144" s="1"/>
      <c r="AH144" s="1"/>
      <c r="AI144" s="1"/>
    </row>
    <row r="145" spans="3:35">
      <c r="C145" s="1"/>
      <c r="D145" s="1"/>
      <c r="E145" s="1"/>
      <c r="F145" s="95"/>
      <c r="G145" s="95"/>
      <c r="H145" s="95"/>
      <c r="I145" s="77"/>
      <c r="J145" s="77"/>
      <c r="K145" s="1"/>
      <c r="L145" s="1"/>
      <c r="M145" s="1"/>
      <c r="N145" s="77"/>
      <c r="O145" s="1"/>
      <c r="P145" s="1"/>
      <c r="Q145" s="1"/>
      <c r="R145" s="83"/>
      <c r="S145" s="1"/>
      <c r="T145" s="1"/>
      <c r="U145" s="1"/>
      <c r="V145" s="1"/>
      <c r="W145" s="1"/>
      <c r="X145" s="1"/>
      <c r="Y145" s="1"/>
      <c r="Z145" s="1"/>
      <c r="AA145" s="1"/>
      <c r="AB145" s="1"/>
      <c r="AC145" s="1"/>
      <c r="AD145" s="1"/>
      <c r="AE145" s="1"/>
      <c r="AF145" s="1"/>
      <c r="AG145" s="1"/>
      <c r="AH145" s="1"/>
      <c r="AI145" s="1"/>
    </row>
    <row r="146" spans="3:35">
      <c r="C146" s="1"/>
      <c r="D146" s="1"/>
      <c r="E146" s="1"/>
      <c r="F146" s="95"/>
      <c r="G146" s="95"/>
      <c r="H146" s="95"/>
      <c r="I146" s="77"/>
      <c r="J146" s="77"/>
      <c r="K146" s="1"/>
      <c r="L146" s="1"/>
      <c r="M146" s="1"/>
      <c r="N146" s="77"/>
      <c r="O146" s="1"/>
      <c r="P146" s="1"/>
      <c r="Q146" s="1"/>
      <c r="R146" s="83"/>
      <c r="S146" s="1"/>
      <c r="T146" s="1"/>
      <c r="U146" s="1"/>
      <c r="V146" s="1"/>
      <c r="W146" s="1"/>
      <c r="X146" s="1"/>
      <c r="Y146" s="1"/>
      <c r="Z146" s="1"/>
      <c r="AA146" s="1"/>
      <c r="AB146" s="1"/>
      <c r="AC146" s="1"/>
      <c r="AD146" s="1"/>
      <c r="AE146" s="1"/>
      <c r="AF146" s="1"/>
      <c r="AG146" s="1"/>
      <c r="AH146" s="1"/>
      <c r="AI146" s="1"/>
    </row>
    <row r="147" spans="3:35">
      <c r="C147" s="1"/>
      <c r="D147" s="1"/>
      <c r="E147" s="1"/>
      <c r="F147" s="95"/>
      <c r="G147" s="95"/>
      <c r="H147" s="95"/>
      <c r="I147" s="77"/>
      <c r="J147" s="77"/>
      <c r="K147" s="1"/>
      <c r="L147" s="1"/>
      <c r="M147" s="1"/>
      <c r="N147" s="77"/>
      <c r="O147" s="1"/>
      <c r="P147" s="1"/>
      <c r="Q147" s="1"/>
      <c r="R147" s="83"/>
      <c r="S147" s="1"/>
      <c r="T147" s="1"/>
      <c r="U147" s="1"/>
      <c r="V147" s="1"/>
      <c r="W147" s="1"/>
      <c r="X147" s="1"/>
      <c r="Y147" s="1"/>
      <c r="Z147" s="1"/>
      <c r="AA147" s="1"/>
      <c r="AB147" s="1"/>
      <c r="AC147" s="1"/>
      <c r="AD147" s="1"/>
      <c r="AE147" s="1"/>
      <c r="AF147" s="1"/>
      <c r="AG147" s="1"/>
      <c r="AH147" s="1"/>
      <c r="AI147" s="1"/>
    </row>
    <row r="148" spans="3:35">
      <c r="C148" s="1"/>
      <c r="D148" s="1"/>
      <c r="E148" s="1"/>
      <c r="F148" s="95"/>
      <c r="G148" s="95"/>
      <c r="H148" s="95"/>
      <c r="I148" s="77"/>
      <c r="J148" s="77"/>
      <c r="K148" s="1"/>
      <c r="L148" s="1"/>
      <c r="M148" s="1"/>
      <c r="N148" s="77"/>
      <c r="O148" s="1"/>
      <c r="P148" s="1"/>
      <c r="Q148" s="1"/>
      <c r="R148" s="83"/>
      <c r="S148" s="1"/>
      <c r="T148" s="1"/>
      <c r="U148" s="1"/>
      <c r="V148" s="1"/>
      <c r="W148" s="1"/>
      <c r="X148" s="1"/>
      <c r="Y148" s="1"/>
      <c r="Z148" s="1"/>
      <c r="AA148" s="1"/>
      <c r="AB148" s="1"/>
      <c r="AC148" s="1"/>
      <c r="AD148" s="1"/>
      <c r="AE148" s="1"/>
      <c r="AF148" s="1"/>
      <c r="AG148" s="1"/>
      <c r="AH148" s="1"/>
      <c r="AI148" s="1"/>
    </row>
    <row r="149" spans="3:35">
      <c r="C149" s="1"/>
      <c r="D149" s="1"/>
      <c r="E149" s="1"/>
      <c r="F149" s="95"/>
      <c r="G149" s="95"/>
      <c r="H149" s="95"/>
      <c r="I149" s="77"/>
      <c r="J149" s="77"/>
      <c r="K149" s="1"/>
      <c r="L149" s="1"/>
      <c r="M149" s="1"/>
      <c r="N149" s="77"/>
      <c r="O149" s="1"/>
      <c r="P149" s="1"/>
      <c r="Q149" s="1"/>
      <c r="R149" s="83"/>
      <c r="S149" s="1"/>
      <c r="T149" s="1"/>
      <c r="U149" s="1"/>
      <c r="V149" s="1"/>
      <c r="W149" s="1"/>
      <c r="X149" s="1"/>
      <c r="Y149" s="1"/>
      <c r="Z149" s="1"/>
      <c r="AA149" s="1"/>
      <c r="AB149" s="1"/>
      <c r="AC149" s="1"/>
      <c r="AD149" s="1"/>
      <c r="AE149" s="1"/>
      <c r="AF149" s="1"/>
      <c r="AG149" s="1"/>
      <c r="AH149" s="1"/>
      <c r="AI149" s="1"/>
    </row>
    <row r="150" spans="3:35">
      <c r="C150" s="1"/>
      <c r="D150" s="1"/>
      <c r="E150" s="1"/>
      <c r="F150" s="95"/>
      <c r="G150" s="95"/>
      <c r="H150" s="95"/>
      <c r="I150" s="77"/>
      <c r="J150" s="77"/>
      <c r="K150" s="1"/>
      <c r="L150" s="1"/>
      <c r="M150" s="1"/>
      <c r="N150" s="77"/>
      <c r="O150" s="1"/>
      <c r="P150" s="1"/>
      <c r="Q150" s="1"/>
      <c r="R150" s="83"/>
      <c r="S150" s="1"/>
      <c r="T150" s="1"/>
      <c r="U150" s="1"/>
      <c r="V150" s="1"/>
      <c r="W150" s="1"/>
      <c r="X150" s="1"/>
      <c r="Y150" s="1"/>
      <c r="Z150" s="1"/>
      <c r="AA150" s="1"/>
      <c r="AB150" s="1"/>
      <c r="AC150" s="1"/>
      <c r="AD150" s="1"/>
      <c r="AE150" s="1"/>
      <c r="AF150" s="1"/>
      <c r="AG150" s="1"/>
      <c r="AH150" s="1"/>
      <c r="AI150" s="1"/>
    </row>
    <row r="151" spans="3:35">
      <c r="C151" s="1"/>
      <c r="D151" s="1"/>
      <c r="E151" s="1"/>
      <c r="F151" s="95"/>
      <c r="G151" s="95"/>
      <c r="H151" s="95"/>
      <c r="I151" s="77"/>
      <c r="J151" s="77"/>
      <c r="K151" s="1"/>
      <c r="L151" s="1"/>
      <c r="M151" s="1"/>
      <c r="N151" s="77"/>
      <c r="O151" s="1"/>
      <c r="P151" s="1"/>
      <c r="Q151" s="1"/>
      <c r="R151" s="83"/>
      <c r="S151" s="1"/>
      <c r="T151" s="1"/>
      <c r="U151" s="1"/>
      <c r="V151" s="1"/>
      <c r="W151" s="1"/>
      <c r="X151" s="1"/>
      <c r="Y151" s="1"/>
      <c r="Z151" s="1"/>
      <c r="AA151" s="1"/>
      <c r="AB151" s="1"/>
      <c r="AC151" s="1"/>
      <c r="AD151" s="1"/>
      <c r="AE151" s="1"/>
      <c r="AF151" s="1"/>
      <c r="AG151" s="1"/>
      <c r="AH151" s="1"/>
      <c r="AI151" s="1"/>
    </row>
    <row r="152" spans="3:35">
      <c r="C152" s="1"/>
      <c r="D152" s="1"/>
      <c r="E152" s="1"/>
      <c r="F152" s="95"/>
      <c r="G152" s="95"/>
      <c r="H152" s="95"/>
      <c r="I152" s="77"/>
      <c r="J152" s="77"/>
      <c r="K152" s="1"/>
      <c r="L152" s="1"/>
      <c r="M152" s="1"/>
      <c r="N152" s="77"/>
      <c r="O152" s="1"/>
      <c r="P152" s="1"/>
      <c r="Q152" s="1"/>
      <c r="R152" s="83"/>
      <c r="S152" s="1"/>
      <c r="T152" s="1"/>
      <c r="U152" s="1"/>
      <c r="V152" s="1"/>
      <c r="W152" s="1"/>
      <c r="X152" s="1"/>
      <c r="Y152" s="1"/>
      <c r="Z152" s="1"/>
      <c r="AA152" s="1"/>
      <c r="AB152" s="1"/>
      <c r="AC152" s="1"/>
      <c r="AD152" s="1"/>
      <c r="AE152" s="1"/>
      <c r="AF152" s="1"/>
      <c r="AG152" s="1"/>
      <c r="AH152" s="1"/>
      <c r="AI152" s="1"/>
    </row>
    <row r="153" spans="3:35">
      <c r="C153" s="1"/>
      <c r="D153" s="1"/>
      <c r="E153" s="1"/>
      <c r="F153" s="95"/>
      <c r="G153" s="95"/>
      <c r="H153" s="95"/>
      <c r="I153" s="77"/>
      <c r="J153" s="77"/>
      <c r="K153" s="1"/>
      <c r="L153" s="1"/>
      <c r="M153" s="1"/>
      <c r="N153" s="77"/>
      <c r="O153" s="1"/>
      <c r="P153" s="1"/>
      <c r="Q153" s="1"/>
      <c r="R153" s="83"/>
      <c r="S153" s="1"/>
      <c r="T153" s="1"/>
      <c r="U153" s="1"/>
      <c r="V153" s="1"/>
      <c r="W153" s="1"/>
      <c r="X153" s="1"/>
      <c r="Y153" s="1"/>
      <c r="Z153" s="1"/>
      <c r="AA153" s="1"/>
      <c r="AB153" s="1"/>
      <c r="AC153" s="1"/>
      <c r="AD153" s="1"/>
      <c r="AE153" s="1"/>
      <c r="AF153" s="1"/>
      <c r="AG153" s="1"/>
      <c r="AH153" s="1"/>
      <c r="AI153" s="1"/>
    </row>
    <row r="154" spans="3:35">
      <c r="C154" s="1"/>
      <c r="D154" s="1"/>
      <c r="E154" s="1"/>
      <c r="F154" s="95"/>
      <c r="G154" s="95"/>
      <c r="H154" s="95"/>
      <c r="I154" s="77"/>
      <c r="J154" s="77"/>
      <c r="K154" s="1"/>
      <c r="L154" s="1"/>
      <c r="M154" s="1"/>
      <c r="N154" s="77"/>
      <c r="O154" s="1"/>
      <c r="P154" s="1"/>
      <c r="Q154" s="1"/>
      <c r="R154" s="83"/>
      <c r="S154" s="1"/>
      <c r="T154" s="1"/>
      <c r="U154" s="1"/>
      <c r="V154" s="1"/>
      <c r="W154" s="1"/>
      <c r="X154" s="1"/>
      <c r="Y154" s="1"/>
      <c r="Z154" s="1"/>
      <c r="AA154" s="1"/>
      <c r="AB154" s="1"/>
      <c r="AC154" s="1"/>
      <c r="AD154" s="1"/>
      <c r="AE154" s="1"/>
      <c r="AF154" s="1"/>
      <c r="AG154" s="1"/>
      <c r="AH154" s="1"/>
      <c r="AI154" s="1"/>
    </row>
    <row r="155" spans="3:35">
      <c r="C155" s="1"/>
      <c r="D155" s="1"/>
      <c r="E155" s="1"/>
      <c r="F155" s="95"/>
      <c r="G155" s="95"/>
      <c r="H155" s="95"/>
      <c r="I155" s="77"/>
      <c r="J155" s="77"/>
      <c r="K155" s="1"/>
      <c r="L155" s="1"/>
      <c r="M155" s="1"/>
      <c r="N155" s="77"/>
      <c r="O155" s="1"/>
      <c r="P155" s="1"/>
      <c r="Q155" s="1"/>
      <c r="R155" s="83"/>
      <c r="S155" s="1"/>
      <c r="T155" s="1"/>
      <c r="U155" s="1"/>
      <c r="V155" s="1"/>
      <c r="W155" s="1"/>
      <c r="X155" s="1"/>
      <c r="Y155" s="1"/>
      <c r="Z155" s="1"/>
      <c r="AA155" s="1"/>
      <c r="AB155" s="1"/>
      <c r="AC155" s="1"/>
      <c r="AD155" s="1"/>
      <c r="AE155" s="1"/>
      <c r="AF155" s="1"/>
      <c r="AG155" s="1"/>
      <c r="AH155" s="1"/>
      <c r="AI155" s="1"/>
    </row>
    <row r="156" spans="3:35">
      <c r="C156" s="1"/>
      <c r="D156" s="1"/>
      <c r="E156" s="1"/>
      <c r="F156" s="95"/>
      <c r="G156" s="95"/>
      <c r="H156" s="95"/>
      <c r="I156" s="77"/>
      <c r="J156" s="77"/>
      <c r="K156" s="1"/>
      <c r="L156" s="1"/>
      <c r="M156" s="1"/>
      <c r="N156" s="77"/>
      <c r="O156" s="1"/>
      <c r="P156" s="1"/>
      <c r="Q156" s="1"/>
      <c r="R156" s="83"/>
      <c r="S156" s="1"/>
      <c r="T156" s="1"/>
      <c r="U156" s="1"/>
      <c r="V156" s="1"/>
      <c r="W156" s="1"/>
      <c r="X156" s="1"/>
      <c r="Y156" s="1"/>
      <c r="Z156" s="1"/>
      <c r="AA156" s="1"/>
      <c r="AB156" s="1"/>
      <c r="AC156" s="1"/>
      <c r="AD156" s="1"/>
      <c r="AE156" s="1"/>
      <c r="AF156" s="1"/>
      <c r="AG156" s="1"/>
      <c r="AH156" s="1"/>
      <c r="AI156" s="1"/>
    </row>
    <row r="157" spans="3:35">
      <c r="C157" s="1"/>
      <c r="D157" s="1"/>
      <c r="E157" s="1"/>
      <c r="F157" s="95"/>
      <c r="G157" s="95"/>
      <c r="H157" s="95"/>
      <c r="I157" s="77"/>
      <c r="J157" s="77"/>
      <c r="K157" s="1"/>
      <c r="L157" s="1"/>
      <c r="M157" s="1"/>
      <c r="N157" s="77"/>
      <c r="O157" s="1"/>
      <c r="P157" s="1"/>
      <c r="Q157" s="1"/>
      <c r="R157" s="83"/>
      <c r="S157" s="1"/>
      <c r="T157" s="1"/>
      <c r="U157" s="1"/>
      <c r="V157" s="1"/>
      <c r="W157" s="1"/>
      <c r="X157" s="1"/>
      <c r="Y157" s="1"/>
      <c r="Z157" s="1"/>
      <c r="AA157" s="1"/>
      <c r="AB157" s="1"/>
      <c r="AC157" s="1"/>
      <c r="AD157" s="1"/>
      <c r="AE157" s="1"/>
      <c r="AF157" s="1"/>
      <c r="AG157" s="1"/>
      <c r="AH157" s="1"/>
      <c r="AI157" s="1"/>
    </row>
    <row r="158" spans="3:35">
      <c r="C158" s="1"/>
      <c r="D158" s="1"/>
      <c r="E158" s="1"/>
      <c r="F158" s="95"/>
      <c r="G158" s="95"/>
      <c r="H158" s="95"/>
      <c r="I158" s="77"/>
      <c r="J158" s="77"/>
      <c r="K158" s="1"/>
      <c r="L158" s="1"/>
      <c r="M158" s="1"/>
      <c r="N158" s="77"/>
      <c r="O158" s="1"/>
      <c r="P158" s="1"/>
      <c r="Q158" s="1"/>
      <c r="R158" s="83"/>
      <c r="S158" s="1"/>
      <c r="T158" s="1"/>
      <c r="U158" s="1"/>
      <c r="V158" s="1"/>
      <c r="W158" s="1"/>
      <c r="X158" s="1"/>
      <c r="Y158" s="1"/>
      <c r="Z158" s="1"/>
      <c r="AA158" s="1"/>
      <c r="AB158" s="1"/>
      <c r="AC158" s="1"/>
      <c r="AD158" s="1"/>
      <c r="AE158" s="1"/>
      <c r="AF158" s="1"/>
      <c r="AG158" s="1"/>
      <c r="AH158" s="1"/>
      <c r="AI158" s="1"/>
    </row>
    <row r="159" spans="3:35">
      <c r="C159" s="1"/>
      <c r="D159" s="1"/>
      <c r="E159" s="1"/>
      <c r="F159" s="95"/>
      <c r="G159" s="95"/>
      <c r="H159" s="95"/>
      <c r="I159" s="77"/>
      <c r="J159" s="77"/>
      <c r="K159" s="1"/>
      <c r="L159" s="1"/>
      <c r="M159" s="1"/>
      <c r="N159" s="77"/>
      <c r="O159" s="1"/>
      <c r="P159" s="1"/>
      <c r="Q159" s="1"/>
      <c r="R159" s="83"/>
      <c r="S159" s="1"/>
      <c r="T159" s="1"/>
      <c r="U159" s="1"/>
      <c r="V159" s="1"/>
      <c r="W159" s="1"/>
      <c r="X159" s="1"/>
      <c r="Y159" s="1"/>
      <c r="Z159" s="1"/>
      <c r="AA159" s="1"/>
      <c r="AB159" s="1"/>
      <c r="AC159" s="1"/>
      <c r="AD159" s="1"/>
      <c r="AE159" s="1"/>
      <c r="AF159" s="1"/>
      <c r="AG159" s="1"/>
      <c r="AH159" s="1"/>
      <c r="AI159" s="1"/>
    </row>
    <row r="160" spans="3:35">
      <c r="C160" s="1"/>
      <c r="D160" s="1"/>
      <c r="E160" s="1"/>
      <c r="F160" s="95"/>
      <c r="G160" s="95"/>
      <c r="H160" s="95"/>
      <c r="I160" s="77"/>
      <c r="J160" s="77"/>
      <c r="K160" s="1"/>
      <c r="L160" s="1"/>
      <c r="M160" s="1"/>
      <c r="N160" s="77"/>
      <c r="O160" s="1"/>
      <c r="P160" s="1"/>
      <c r="Q160" s="1"/>
      <c r="R160" s="83"/>
      <c r="S160" s="1"/>
      <c r="T160" s="1"/>
      <c r="U160" s="1"/>
      <c r="V160" s="1"/>
      <c r="W160" s="1"/>
      <c r="X160" s="1"/>
      <c r="Y160" s="1"/>
      <c r="Z160" s="1"/>
      <c r="AA160" s="1"/>
      <c r="AB160" s="1"/>
      <c r="AC160" s="1"/>
      <c r="AD160" s="1"/>
      <c r="AE160" s="1"/>
      <c r="AF160" s="1"/>
      <c r="AG160" s="1"/>
      <c r="AH160" s="1"/>
      <c r="AI160" s="1"/>
    </row>
    <row r="161" spans="3:35">
      <c r="C161" s="1"/>
      <c r="D161" s="1"/>
      <c r="E161" s="1"/>
      <c r="F161" s="95"/>
      <c r="G161" s="95"/>
      <c r="H161" s="95"/>
      <c r="I161" s="77"/>
      <c r="J161" s="77"/>
      <c r="K161" s="1"/>
      <c r="L161" s="1"/>
      <c r="M161" s="1"/>
      <c r="N161" s="77"/>
      <c r="O161" s="1"/>
      <c r="P161" s="1"/>
      <c r="Q161" s="1"/>
      <c r="R161" s="83"/>
      <c r="S161" s="1"/>
      <c r="T161" s="1"/>
      <c r="U161" s="1"/>
      <c r="V161" s="1"/>
      <c r="W161" s="1"/>
      <c r="X161" s="1"/>
      <c r="Y161" s="1"/>
      <c r="Z161" s="1"/>
      <c r="AA161" s="1"/>
      <c r="AB161" s="1"/>
      <c r="AC161" s="1"/>
      <c r="AD161" s="1"/>
      <c r="AE161" s="1"/>
      <c r="AF161" s="1"/>
      <c r="AG161" s="1"/>
      <c r="AH161" s="1"/>
      <c r="AI161" s="1"/>
    </row>
    <row r="162" spans="3:35">
      <c r="C162" s="1"/>
      <c r="D162" s="1"/>
      <c r="E162" s="1"/>
      <c r="F162" s="95"/>
      <c r="G162" s="95"/>
      <c r="H162" s="95"/>
      <c r="I162" s="77"/>
      <c r="J162" s="77"/>
      <c r="K162" s="1"/>
      <c r="L162" s="1"/>
      <c r="M162" s="1"/>
      <c r="N162" s="77"/>
      <c r="O162" s="1"/>
      <c r="P162" s="1"/>
      <c r="Q162" s="1"/>
      <c r="R162" s="83"/>
      <c r="S162" s="1"/>
      <c r="T162" s="1"/>
      <c r="U162" s="1"/>
      <c r="V162" s="1"/>
      <c r="W162" s="1"/>
      <c r="X162" s="1"/>
      <c r="Y162" s="1"/>
      <c r="Z162" s="1"/>
      <c r="AA162" s="1"/>
      <c r="AB162" s="1"/>
      <c r="AC162" s="1"/>
      <c r="AD162" s="1"/>
      <c r="AE162" s="1"/>
      <c r="AF162" s="1"/>
      <c r="AG162" s="1"/>
      <c r="AH162" s="1"/>
      <c r="AI162" s="1"/>
    </row>
    <row r="163" spans="3:35">
      <c r="C163" s="1"/>
      <c r="D163" s="1"/>
      <c r="E163" s="1"/>
      <c r="F163" s="95"/>
      <c r="G163" s="95"/>
      <c r="H163" s="95"/>
      <c r="I163" s="77"/>
      <c r="J163" s="77"/>
      <c r="K163" s="1"/>
      <c r="L163" s="1"/>
      <c r="M163" s="1"/>
      <c r="N163" s="77"/>
      <c r="O163" s="1"/>
      <c r="P163" s="1"/>
      <c r="Q163" s="1"/>
      <c r="R163" s="83"/>
      <c r="S163" s="1"/>
      <c r="T163" s="1"/>
      <c r="U163" s="1"/>
      <c r="V163" s="1"/>
      <c r="W163" s="1"/>
      <c r="X163" s="1"/>
      <c r="Y163" s="1"/>
      <c r="Z163" s="1"/>
      <c r="AA163" s="1"/>
      <c r="AB163" s="1"/>
      <c r="AC163" s="1"/>
      <c r="AD163" s="1"/>
      <c r="AE163" s="1"/>
      <c r="AF163" s="1"/>
      <c r="AG163" s="1"/>
      <c r="AH163" s="1"/>
      <c r="AI163" s="1"/>
    </row>
    <row r="164" spans="3:35">
      <c r="C164" s="1"/>
      <c r="D164" s="1"/>
      <c r="E164" s="1"/>
      <c r="F164" s="95"/>
      <c r="G164" s="95"/>
      <c r="H164" s="95"/>
      <c r="I164" s="77"/>
      <c r="J164" s="77"/>
      <c r="K164" s="1"/>
      <c r="L164" s="1"/>
      <c r="M164" s="1"/>
      <c r="N164" s="77"/>
      <c r="O164" s="1"/>
      <c r="P164" s="1"/>
      <c r="Q164" s="1"/>
      <c r="R164" s="83"/>
      <c r="S164" s="1"/>
      <c r="T164" s="1"/>
      <c r="U164" s="1"/>
      <c r="V164" s="1"/>
      <c r="W164" s="1"/>
      <c r="X164" s="1"/>
      <c r="Y164" s="1"/>
      <c r="Z164" s="1"/>
      <c r="AA164" s="1"/>
      <c r="AB164" s="1"/>
      <c r="AC164" s="1"/>
      <c r="AD164" s="1"/>
      <c r="AE164" s="1"/>
      <c r="AF164" s="1"/>
      <c r="AG164" s="1"/>
      <c r="AH164" s="1"/>
      <c r="AI164" s="1"/>
    </row>
    <row r="165" spans="3:35">
      <c r="C165" s="1"/>
      <c r="D165" s="1"/>
      <c r="E165" s="1"/>
      <c r="F165" s="95"/>
      <c r="G165" s="95"/>
      <c r="H165" s="95"/>
      <c r="I165" s="77"/>
      <c r="J165" s="77"/>
      <c r="K165" s="1"/>
      <c r="L165" s="1"/>
      <c r="M165" s="1"/>
      <c r="N165" s="77"/>
      <c r="O165" s="1"/>
      <c r="P165" s="1"/>
      <c r="Q165" s="1"/>
      <c r="R165" s="83"/>
      <c r="S165" s="1"/>
      <c r="T165" s="1"/>
      <c r="U165" s="1"/>
      <c r="V165" s="1"/>
      <c r="W165" s="1"/>
      <c r="X165" s="1"/>
      <c r="Y165" s="1"/>
      <c r="Z165" s="1"/>
      <c r="AA165" s="1"/>
      <c r="AB165" s="1"/>
      <c r="AC165" s="1"/>
      <c r="AD165" s="1"/>
      <c r="AE165" s="1"/>
      <c r="AF165" s="1"/>
      <c r="AG165" s="1"/>
      <c r="AH165" s="1"/>
      <c r="AI165" s="1"/>
    </row>
    <row r="166" spans="3:35">
      <c r="C166" s="1"/>
      <c r="D166" s="1"/>
      <c r="E166" s="1"/>
      <c r="F166" s="95"/>
      <c r="G166" s="95"/>
      <c r="H166" s="95"/>
      <c r="I166" s="77"/>
      <c r="J166" s="77"/>
      <c r="K166" s="1"/>
      <c r="L166" s="1"/>
      <c r="M166" s="1"/>
      <c r="N166" s="77"/>
      <c r="O166" s="1"/>
      <c r="P166" s="1"/>
      <c r="Q166" s="1"/>
      <c r="R166" s="83"/>
      <c r="S166" s="1"/>
      <c r="T166" s="1"/>
      <c r="U166" s="1"/>
      <c r="V166" s="1"/>
      <c r="W166" s="1"/>
      <c r="X166" s="1"/>
      <c r="Y166" s="1"/>
      <c r="Z166" s="1"/>
      <c r="AA166" s="1"/>
      <c r="AB166" s="1"/>
      <c r="AC166" s="1"/>
      <c r="AD166" s="1"/>
      <c r="AE166" s="1"/>
      <c r="AF166" s="1"/>
      <c r="AG166" s="1"/>
      <c r="AH166" s="1"/>
      <c r="AI166" s="1"/>
    </row>
    <row r="167" spans="3:35">
      <c r="C167" s="1"/>
      <c r="D167" s="1"/>
      <c r="E167" s="1"/>
      <c r="F167" s="95"/>
      <c r="G167" s="95"/>
      <c r="H167" s="95"/>
      <c r="I167" s="77"/>
      <c r="J167" s="77"/>
      <c r="K167" s="1"/>
      <c r="L167" s="1"/>
      <c r="M167" s="1"/>
      <c r="N167" s="77"/>
      <c r="O167" s="1"/>
      <c r="P167" s="1"/>
      <c r="Q167" s="1"/>
      <c r="R167" s="83"/>
      <c r="S167" s="1"/>
      <c r="T167" s="1"/>
      <c r="U167" s="1"/>
      <c r="V167" s="1"/>
      <c r="W167" s="1"/>
      <c r="X167" s="1"/>
      <c r="Y167" s="1"/>
      <c r="Z167" s="1"/>
      <c r="AA167" s="1"/>
      <c r="AB167" s="1"/>
      <c r="AC167" s="1"/>
      <c r="AD167" s="1"/>
      <c r="AE167" s="1"/>
      <c r="AF167" s="1"/>
      <c r="AG167" s="1"/>
      <c r="AH167" s="1"/>
      <c r="AI167" s="1"/>
    </row>
    <row r="168" spans="3:35">
      <c r="C168" s="1"/>
      <c r="D168" s="1"/>
      <c r="E168" s="1"/>
      <c r="F168" s="95"/>
      <c r="G168" s="95"/>
      <c r="H168" s="95"/>
      <c r="I168" s="77"/>
      <c r="J168" s="77"/>
      <c r="K168" s="1"/>
      <c r="L168" s="1"/>
      <c r="M168" s="1"/>
      <c r="N168" s="77"/>
      <c r="O168" s="1"/>
      <c r="P168" s="1"/>
      <c r="Q168" s="1"/>
      <c r="R168" s="83"/>
      <c r="S168" s="1"/>
      <c r="T168" s="1"/>
      <c r="U168" s="1"/>
      <c r="V168" s="1"/>
      <c r="W168" s="1"/>
      <c r="X168" s="1"/>
      <c r="Y168" s="1"/>
      <c r="Z168" s="1"/>
      <c r="AA168" s="1"/>
      <c r="AB168" s="1"/>
      <c r="AC168" s="1"/>
      <c r="AD168" s="1"/>
      <c r="AE168" s="1"/>
      <c r="AF168" s="1"/>
      <c r="AG168" s="1"/>
      <c r="AH168" s="1"/>
      <c r="AI168" s="1"/>
    </row>
    <row r="169" spans="3:35">
      <c r="C169" s="1"/>
      <c r="D169" s="1"/>
      <c r="E169" s="1"/>
      <c r="F169" s="95"/>
      <c r="G169" s="95"/>
      <c r="H169" s="95"/>
      <c r="I169" s="77"/>
      <c r="J169" s="77"/>
      <c r="K169" s="1"/>
      <c r="L169" s="1"/>
      <c r="M169" s="1"/>
      <c r="N169" s="77"/>
      <c r="O169" s="1"/>
      <c r="P169" s="1"/>
      <c r="Q169" s="1"/>
      <c r="R169" s="83"/>
      <c r="S169" s="1"/>
      <c r="T169" s="1"/>
      <c r="U169" s="1"/>
      <c r="V169" s="1"/>
      <c r="W169" s="1"/>
      <c r="X169" s="1"/>
      <c r="Y169" s="1"/>
      <c r="Z169" s="1"/>
      <c r="AA169" s="1"/>
      <c r="AB169" s="1"/>
      <c r="AC169" s="1"/>
      <c r="AD169" s="1"/>
      <c r="AE169" s="1"/>
      <c r="AF169" s="1"/>
      <c r="AG169" s="1"/>
      <c r="AH169" s="1"/>
      <c r="AI169" s="1"/>
    </row>
    <row r="170" spans="3:35">
      <c r="C170" s="1"/>
      <c r="D170" s="1"/>
      <c r="E170" s="1"/>
      <c r="F170" s="95"/>
      <c r="G170" s="95"/>
      <c r="H170" s="95"/>
      <c r="I170" s="77"/>
      <c r="J170" s="77"/>
      <c r="K170" s="1"/>
      <c r="L170" s="1"/>
      <c r="M170" s="1"/>
      <c r="N170" s="77"/>
      <c r="O170" s="1"/>
      <c r="P170" s="1"/>
      <c r="Q170" s="1"/>
      <c r="R170" s="83"/>
      <c r="S170" s="1"/>
      <c r="T170" s="1"/>
      <c r="U170" s="1"/>
      <c r="V170" s="1"/>
      <c r="W170" s="1"/>
      <c r="X170" s="1"/>
      <c r="Y170" s="1"/>
      <c r="Z170" s="1"/>
      <c r="AA170" s="1"/>
      <c r="AB170" s="1"/>
      <c r="AC170" s="1"/>
      <c r="AD170" s="1"/>
      <c r="AE170" s="1"/>
      <c r="AF170" s="1"/>
      <c r="AG170" s="1"/>
      <c r="AH170" s="1"/>
      <c r="AI170" s="1"/>
    </row>
    <row r="171" spans="3:35">
      <c r="C171" s="1"/>
      <c r="D171" s="1"/>
      <c r="E171" s="1"/>
      <c r="F171" s="95"/>
      <c r="G171" s="95"/>
      <c r="H171" s="95"/>
      <c r="I171" s="77"/>
      <c r="J171" s="77"/>
      <c r="K171" s="1"/>
      <c r="L171" s="1"/>
      <c r="M171" s="1"/>
      <c r="N171" s="77"/>
      <c r="O171" s="1"/>
      <c r="P171" s="1"/>
      <c r="Q171" s="1"/>
      <c r="R171" s="83"/>
      <c r="S171" s="1"/>
      <c r="T171" s="1"/>
      <c r="U171" s="1"/>
      <c r="V171" s="1"/>
      <c r="W171" s="1"/>
      <c r="X171" s="1"/>
      <c r="Y171" s="1"/>
      <c r="Z171" s="1"/>
      <c r="AA171" s="1"/>
      <c r="AB171" s="1"/>
      <c r="AC171" s="1"/>
      <c r="AD171" s="1"/>
      <c r="AE171" s="1"/>
      <c r="AF171" s="1"/>
      <c r="AG171" s="1"/>
      <c r="AH171" s="1"/>
      <c r="AI171" s="1"/>
    </row>
    <row r="172" spans="3:35">
      <c r="C172" s="1"/>
      <c r="D172" s="1"/>
      <c r="E172" s="1"/>
      <c r="F172" s="95"/>
      <c r="G172" s="95"/>
      <c r="H172" s="95"/>
      <c r="I172" s="77"/>
      <c r="J172" s="77"/>
      <c r="K172" s="1"/>
      <c r="L172" s="1"/>
      <c r="M172" s="1"/>
      <c r="N172" s="77"/>
      <c r="O172" s="1"/>
      <c r="P172" s="1"/>
      <c r="Q172" s="1"/>
      <c r="R172" s="83"/>
      <c r="S172" s="1"/>
      <c r="T172" s="1"/>
      <c r="U172" s="1"/>
      <c r="V172" s="1"/>
      <c r="W172" s="1"/>
      <c r="X172" s="1"/>
      <c r="Y172" s="1"/>
      <c r="Z172" s="1"/>
      <c r="AA172" s="1"/>
      <c r="AB172" s="1"/>
      <c r="AC172" s="1"/>
      <c r="AD172" s="1"/>
      <c r="AE172" s="1"/>
      <c r="AF172" s="1"/>
      <c r="AG172" s="1"/>
      <c r="AH172" s="1"/>
      <c r="AI172" s="1"/>
    </row>
    <row r="173" spans="3:35">
      <c r="C173" s="1"/>
      <c r="D173" s="1"/>
      <c r="E173" s="1"/>
      <c r="F173" s="95"/>
      <c r="G173" s="95"/>
      <c r="H173" s="95"/>
      <c r="I173" s="77"/>
      <c r="J173" s="77"/>
      <c r="K173" s="1"/>
      <c r="L173" s="1"/>
      <c r="M173" s="1"/>
      <c r="N173" s="77"/>
      <c r="O173" s="1"/>
      <c r="P173" s="1"/>
      <c r="Q173" s="1"/>
      <c r="R173" s="83"/>
      <c r="S173" s="1"/>
      <c r="T173" s="1"/>
      <c r="U173" s="1"/>
      <c r="V173" s="1"/>
      <c r="W173" s="1"/>
      <c r="X173" s="1"/>
      <c r="Y173" s="1"/>
      <c r="Z173" s="1"/>
      <c r="AA173" s="1"/>
      <c r="AB173" s="1"/>
      <c r="AC173" s="1"/>
      <c r="AD173" s="1"/>
      <c r="AE173" s="1"/>
      <c r="AF173" s="1"/>
      <c r="AG173" s="1"/>
      <c r="AH173" s="1"/>
      <c r="AI173" s="1"/>
    </row>
    <row r="174" spans="3:35">
      <c r="C174" s="1"/>
      <c r="D174" s="1"/>
      <c r="E174" s="1"/>
      <c r="F174" s="95"/>
      <c r="G174" s="95"/>
      <c r="H174" s="95"/>
      <c r="I174" s="77"/>
      <c r="J174" s="77"/>
      <c r="K174" s="1"/>
      <c r="L174" s="1"/>
      <c r="M174" s="1"/>
      <c r="N174" s="77"/>
      <c r="O174" s="1"/>
      <c r="P174" s="1"/>
      <c r="Q174" s="1"/>
      <c r="R174" s="83"/>
      <c r="S174" s="1"/>
      <c r="T174" s="1"/>
      <c r="U174" s="1"/>
      <c r="V174" s="1"/>
      <c r="W174" s="1"/>
      <c r="X174" s="1"/>
      <c r="Y174" s="1"/>
      <c r="Z174" s="1"/>
      <c r="AA174" s="1"/>
      <c r="AB174" s="1"/>
      <c r="AC174" s="1"/>
      <c r="AD174" s="1"/>
      <c r="AE174" s="1"/>
      <c r="AF174" s="1"/>
      <c r="AG174" s="1"/>
      <c r="AH174" s="1"/>
      <c r="AI174" s="1"/>
    </row>
    <row r="175" spans="3:35">
      <c r="C175" s="1"/>
      <c r="D175" s="1"/>
      <c r="E175" s="1"/>
      <c r="F175" s="95"/>
      <c r="G175" s="95"/>
      <c r="H175" s="95"/>
      <c r="I175" s="77"/>
      <c r="J175" s="77"/>
      <c r="K175" s="1"/>
      <c r="L175" s="1"/>
      <c r="M175" s="1"/>
      <c r="N175" s="77"/>
      <c r="O175" s="1"/>
      <c r="P175" s="1"/>
      <c r="Q175" s="1"/>
      <c r="R175" s="83"/>
      <c r="S175" s="1"/>
      <c r="T175" s="1"/>
      <c r="U175" s="1"/>
      <c r="V175" s="1"/>
      <c r="W175" s="1"/>
      <c r="X175" s="1"/>
      <c r="Y175" s="1"/>
      <c r="Z175" s="1"/>
      <c r="AA175" s="1"/>
      <c r="AB175" s="1"/>
      <c r="AC175" s="1"/>
      <c r="AD175" s="1"/>
      <c r="AE175" s="1"/>
      <c r="AF175" s="1"/>
      <c r="AG175" s="1"/>
      <c r="AH175" s="1"/>
      <c r="AI175" s="1"/>
    </row>
    <row r="176" spans="3:35">
      <c r="C176" s="1"/>
      <c r="D176" s="1"/>
      <c r="E176" s="1"/>
      <c r="F176" s="95"/>
      <c r="G176" s="95"/>
      <c r="H176" s="95"/>
      <c r="I176" s="77"/>
      <c r="J176" s="77"/>
      <c r="K176" s="1"/>
      <c r="L176" s="1"/>
      <c r="M176" s="1"/>
      <c r="N176" s="77"/>
      <c r="O176" s="1"/>
      <c r="P176" s="1"/>
      <c r="Q176" s="1"/>
      <c r="R176" s="83"/>
      <c r="S176" s="1"/>
      <c r="T176" s="1"/>
      <c r="U176" s="1"/>
      <c r="V176" s="1"/>
      <c r="W176" s="1"/>
      <c r="X176" s="1"/>
      <c r="Y176" s="1"/>
      <c r="Z176" s="1"/>
      <c r="AA176" s="1"/>
      <c r="AB176" s="1"/>
      <c r="AC176" s="1"/>
      <c r="AD176" s="1"/>
      <c r="AE176" s="1"/>
      <c r="AF176" s="1"/>
      <c r="AG176" s="1"/>
      <c r="AH176" s="1"/>
      <c r="AI176" s="1"/>
    </row>
    <row r="177" spans="3:35">
      <c r="C177" s="1"/>
      <c r="D177" s="1"/>
      <c r="E177" s="1"/>
      <c r="F177" s="95"/>
      <c r="G177" s="95"/>
      <c r="H177" s="95"/>
      <c r="I177" s="77"/>
      <c r="J177" s="77"/>
      <c r="K177" s="1"/>
      <c r="L177" s="1"/>
      <c r="M177" s="1"/>
      <c r="N177" s="77"/>
      <c r="O177" s="1"/>
      <c r="P177" s="1"/>
      <c r="Q177" s="1"/>
      <c r="R177" s="83"/>
      <c r="S177" s="1"/>
      <c r="T177" s="1"/>
      <c r="U177" s="1"/>
      <c r="V177" s="1"/>
      <c r="W177" s="1"/>
      <c r="X177" s="1"/>
      <c r="Y177" s="1"/>
      <c r="Z177" s="1"/>
      <c r="AA177" s="1"/>
      <c r="AB177" s="1"/>
      <c r="AC177" s="1"/>
      <c r="AD177" s="1"/>
      <c r="AE177" s="1"/>
      <c r="AF177" s="1"/>
      <c r="AG177" s="1"/>
      <c r="AH177" s="1"/>
      <c r="AI177" s="1"/>
    </row>
    <row r="178" spans="3:35">
      <c r="C178" s="1"/>
      <c r="D178" s="1"/>
      <c r="E178" s="1"/>
      <c r="F178" s="95"/>
      <c r="G178" s="95"/>
      <c r="H178" s="95"/>
      <c r="I178" s="77"/>
      <c r="J178" s="77"/>
      <c r="K178" s="1"/>
      <c r="L178" s="1"/>
      <c r="M178" s="1"/>
      <c r="N178" s="77"/>
      <c r="O178" s="1"/>
      <c r="P178" s="1"/>
      <c r="Q178" s="1"/>
      <c r="R178" s="83"/>
      <c r="S178" s="1"/>
      <c r="T178" s="1"/>
      <c r="U178" s="1"/>
      <c r="V178" s="1"/>
      <c r="W178" s="1"/>
      <c r="X178" s="1"/>
      <c r="Y178" s="1"/>
      <c r="Z178" s="1"/>
      <c r="AA178" s="1"/>
      <c r="AB178" s="1"/>
      <c r="AC178" s="1"/>
      <c r="AD178" s="1"/>
      <c r="AE178" s="1"/>
      <c r="AF178" s="1"/>
      <c r="AG178" s="1"/>
      <c r="AH178" s="1"/>
      <c r="AI178" s="1"/>
    </row>
    <row r="179" spans="3:35">
      <c r="C179" s="1"/>
      <c r="D179" s="1"/>
      <c r="E179" s="1"/>
      <c r="F179" s="95"/>
      <c r="G179" s="95"/>
      <c r="H179" s="95"/>
      <c r="I179" s="77"/>
      <c r="J179" s="77"/>
      <c r="K179" s="1"/>
      <c r="L179" s="1"/>
      <c r="M179" s="1"/>
      <c r="N179" s="77"/>
      <c r="O179" s="1"/>
      <c r="P179" s="1"/>
      <c r="Q179" s="1"/>
      <c r="R179" s="83"/>
      <c r="S179" s="1"/>
      <c r="T179" s="1"/>
      <c r="U179" s="1"/>
      <c r="V179" s="1"/>
      <c r="W179" s="1"/>
      <c r="X179" s="1"/>
      <c r="Y179" s="1"/>
      <c r="Z179" s="1"/>
      <c r="AA179" s="1"/>
      <c r="AB179" s="1"/>
      <c r="AC179" s="1"/>
      <c r="AD179" s="1"/>
      <c r="AE179" s="1"/>
      <c r="AF179" s="1"/>
      <c r="AG179" s="1"/>
      <c r="AH179" s="1"/>
      <c r="AI179" s="1"/>
    </row>
    <row r="180" spans="3:35">
      <c r="C180" s="1"/>
      <c r="D180" s="1"/>
      <c r="E180" s="1"/>
      <c r="F180" s="95"/>
      <c r="G180" s="95"/>
      <c r="H180" s="95"/>
      <c r="I180" s="77"/>
      <c r="J180" s="77"/>
      <c r="K180" s="1"/>
      <c r="L180" s="1"/>
      <c r="M180" s="1"/>
      <c r="N180" s="77"/>
      <c r="O180" s="1"/>
      <c r="P180" s="1"/>
      <c r="Q180" s="1"/>
      <c r="R180" s="83"/>
      <c r="S180" s="1"/>
      <c r="T180" s="1"/>
      <c r="U180" s="1"/>
      <c r="V180" s="1"/>
      <c r="W180" s="1"/>
      <c r="X180" s="1"/>
      <c r="Y180" s="1"/>
      <c r="Z180" s="1"/>
      <c r="AA180" s="1"/>
      <c r="AB180" s="1"/>
      <c r="AC180" s="1"/>
      <c r="AD180" s="1"/>
      <c r="AE180" s="1"/>
      <c r="AF180" s="1"/>
      <c r="AG180" s="1"/>
      <c r="AH180" s="1"/>
      <c r="AI180" s="1"/>
    </row>
    <row r="181" spans="3:35">
      <c r="C181" s="1"/>
      <c r="D181" s="1"/>
      <c r="E181" s="1"/>
      <c r="F181" s="95"/>
      <c r="G181" s="95"/>
      <c r="H181" s="95"/>
      <c r="I181" s="77"/>
      <c r="J181" s="77"/>
      <c r="K181" s="1"/>
      <c r="L181" s="1"/>
      <c r="M181" s="1"/>
      <c r="N181" s="77"/>
      <c r="O181" s="1"/>
      <c r="P181" s="1"/>
      <c r="Q181" s="1"/>
      <c r="R181" s="83"/>
      <c r="S181" s="1"/>
      <c r="T181" s="1"/>
      <c r="U181" s="1"/>
      <c r="V181" s="1"/>
      <c r="W181" s="1"/>
      <c r="X181" s="1"/>
      <c r="Y181" s="1"/>
      <c r="Z181" s="1"/>
      <c r="AA181" s="1"/>
      <c r="AB181" s="1"/>
      <c r="AC181" s="1"/>
      <c r="AD181" s="1"/>
      <c r="AE181" s="1"/>
      <c r="AF181" s="1"/>
      <c r="AG181" s="1"/>
      <c r="AH181" s="1"/>
      <c r="AI181" s="1"/>
    </row>
    <row r="182" spans="3:35">
      <c r="C182" s="1"/>
      <c r="D182" s="1"/>
      <c r="E182" s="1"/>
      <c r="F182" s="95"/>
      <c r="G182" s="95"/>
      <c r="H182" s="95"/>
      <c r="I182" s="77"/>
      <c r="J182" s="77"/>
      <c r="K182" s="1"/>
      <c r="L182" s="1"/>
      <c r="M182" s="1"/>
      <c r="N182" s="77"/>
      <c r="O182" s="1"/>
      <c r="P182" s="1"/>
      <c r="Q182" s="1"/>
      <c r="R182" s="83"/>
      <c r="S182" s="1"/>
      <c r="T182" s="1"/>
      <c r="U182" s="1"/>
      <c r="V182" s="1"/>
      <c r="W182" s="1"/>
      <c r="X182" s="1"/>
      <c r="Y182" s="1"/>
      <c r="Z182" s="1"/>
      <c r="AA182" s="1"/>
      <c r="AB182" s="1"/>
      <c r="AC182" s="1"/>
      <c r="AD182" s="1"/>
      <c r="AE182" s="1"/>
      <c r="AF182" s="1"/>
      <c r="AG182" s="1"/>
      <c r="AH182" s="1"/>
      <c r="AI182" s="1"/>
    </row>
    <row r="183" spans="3:35">
      <c r="C183" s="1"/>
      <c r="D183" s="1"/>
      <c r="E183" s="1"/>
      <c r="F183" s="95"/>
      <c r="G183" s="95"/>
      <c r="H183" s="95"/>
      <c r="I183" s="77"/>
      <c r="J183" s="77"/>
      <c r="K183" s="1"/>
      <c r="L183" s="1"/>
      <c r="M183" s="1"/>
      <c r="N183" s="77"/>
      <c r="O183" s="1"/>
      <c r="P183" s="1"/>
      <c r="Q183" s="1"/>
      <c r="R183" s="83"/>
      <c r="S183" s="1"/>
      <c r="T183" s="1"/>
      <c r="U183" s="1"/>
      <c r="V183" s="1"/>
      <c r="W183" s="1"/>
      <c r="X183" s="1"/>
      <c r="Y183" s="1"/>
      <c r="Z183" s="1"/>
      <c r="AA183" s="1"/>
      <c r="AB183" s="1"/>
      <c r="AC183" s="1"/>
      <c r="AD183" s="1"/>
      <c r="AE183" s="1"/>
      <c r="AF183" s="1"/>
      <c r="AG183" s="1"/>
      <c r="AH183" s="1"/>
      <c r="AI183" s="1"/>
    </row>
    <row r="184" spans="3:35">
      <c r="C184" s="1"/>
      <c r="D184" s="1"/>
      <c r="E184" s="1"/>
      <c r="F184" s="95"/>
      <c r="G184" s="95"/>
      <c r="H184" s="95"/>
      <c r="I184" s="77"/>
      <c r="J184" s="77"/>
      <c r="K184" s="1"/>
      <c r="L184" s="1"/>
      <c r="M184" s="1"/>
      <c r="N184" s="77"/>
      <c r="O184" s="1"/>
      <c r="P184" s="1"/>
      <c r="Q184" s="1"/>
      <c r="R184" s="83"/>
      <c r="S184" s="1"/>
      <c r="T184" s="1"/>
      <c r="U184" s="1"/>
      <c r="V184" s="1"/>
      <c r="W184" s="1"/>
      <c r="X184" s="1"/>
      <c r="Y184" s="1"/>
      <c r="Z184" s="1"/>
      <c r="AA184" s="1"/>
      <c r="AB184" s="1"/>
      <c r="AC184" s="1"/>
      <c r="AD184" s="1"/>
      <c r="AE184" s="1"/>
      <c r="AF184" s="1"/>
      <c r="AG184" s="1"/>
      <c r="AH184" s="1"/>
      <c r="AI184" s="1"/>
    </row>
    <row r="185" spans="3:35">
      <c r="C185" s="1"/>
      <c r="D185" s="1"/>
      <c r="E185" s="1"/>
      <c r="F185" s="95"/>
      <c r="G185" s="95"/>
      <c r="H185" s="95"/>
      <c r="I185" s="77"/>
      <c r="J185" s="77"/>
      <c r="K185" s="1"/>
      <c r="L185" s="1"/>
      <c r="M185" s="1"/>
      <c r="N185" s="77"/>
      <c r="O185" s="1"/>
      <c r="P185" s="1"/>
      <c r="Q185" s="1"/>
      <c r="R185" s="83"/>
      <c r="S185" s="1"/>
      <c r="T185" s="1"/>
      <c r="U185" s="1"/>
      <c r="V185" s="1"/>
      <c r="W185" s="1"/>
      <c r="X185" s="1"/>
      <c r="Y185" s="1"/>
      <c r="Z185" s="1"/>
      <c r="AA185" s="1"/>
      <c r="AB185" s="1"/>
      <c r="AC185" s="1"/>
      <c r="AD185" s="1"/>
      <c r="AE185" s="1"/>
      <c r="AF185" s="1"/>
      <c r="AG185" s="1"/>
      <c r="AH185" s="1"/>
      <c r="AI185" s="1"/>
    </row>
    <row r="186" spans="3:35">
      <c r="C186" s="1"/>
      <c r="D186" s="1"/>
      <c r="E186" s="1"/>
      <c r="F186" s="95"/>
      <c r="G186" s="95"/>
      <c r="H186" s="95"/>
      <c r="I186" s="77"/>
      <c r="J186" s="77"/>
      <c r="K186" s="1"/>
      <c r="L186" s="1"/>
      <c r="M186" s="1"/>
      <c r="N186" s="77"/>
      <c r="O186" s="1"/>
      <c r="P186" s="1"/>
      <c r="Q186" s="1"/>
      <c r="R186" s="83"/>
      <c r="S186" s="1"/>
      <c r="T186" s="1"/>
      <c r="U186" s="1"/>
      <c r="V186" s="1"/>
      <c r="W186" s="1"/>
      <c r="X186" s="1"/>
      <c r="Y186" s="1"/>
      <c r="Z186" s="1"/>
      <c r="AA186" s="1"/>
      <c r="AB186" s="1"/>
      <c r="AC186" s="1"/>
      <c r="AD186" s="1"/>
      <c r="AE186" s="1"/>
      <c r="AF186" s="1"/>
      <c r="AG186" s="1"/>
      <c r="AH186" s="1"/>
      <c r="AI186" s="1"/>
    </row>
    <row r="187" spans="3:35">
      <c r="C187" s="1"/>
      <c r="D187" s="1"/>
      <c r="E187" s="1"/>
      <c r="F187" s="95"/>
      <c r="G187" s="95"/>
      <c r="H187" s="95"/>
      <c r="I187" s="77"/>
      <c r="J187" s="77"/>
      <c r="K187" s="1"/>
      <c r="L187" s="1"/>
      <c r="M187" s="1"/>
      <c r="N187" s="77"/>
      <c r="O187" s="1"/>
      <c r="P187" s="1"/>
      <c r="Q187" s="1"/>
      <c r="R187" s="83"/>
      <c r="S187" s="1"/>
      <c r="T187" s="1"/>
      <c r="U187" s="1"/>
      <c r="V187" s="1"/>
      <c r="W187" s="1"/>
      <c r="X187" s="1"/>
      <c r="Y187" s="1"/>
      <c r="Z187" s="1"/>
      <c r="AA187" s="1"/>
      <c r="AB187" s="1"/>
      <c r="AC187" s="1"/>
      <c r="AD187" s="1"/>
      <c r="AE187" s="1"/>
      <c r="AF187" s="1"/>
      <c r="AG187" s="1"/>
      <c r="AH187" s="1"/>
      <c r="AI187" s="1"/>
    </row>
    <row r="188" spans="3:35">
      <c r="C188" s="1"/>
      <c r="D188" s="1"/>
      <c r="E188" s="1"/>
      <c r="F188" s="95"/>
      <c r="G188" s="95"/>
      <c r="H188" s="95"/>
      <c r="I188" s="77"/>
      <c r="J188" s="77"/>
      <c r="K188" s="1"/>
      <c r="L188" s="1"/>
      <c r="M188" s="1"/>
      <c r="N188" s="77"/>
      <c r="O188" s="1"/>
      <c r="P188" s="1"/>
      <c r="Q188" s="1"/>
      <c r="R188" s="83"/>
      <c r="S188" s="1"/>
      <c r="T188" s="1"/>
      <c r="U188" s="1"/>
      <c r="V188" s="1"/>
      <c r="W188" s="1"/>
      <c r="X188" s="1"/>
      <c r="Y188" s="1"/>
      <c r="Z188" s="1"/>
      <c r="AA188" s="1"/>
      <c r="AB188" s="1"/>
      <c r="AC188" s="1"/>
      <c r="AD188" s="1"/>
      <c r="AE188" s="1"/>
      <c r="AF188" s="1"/>
      <c r="AG188" s="1"/>
      <c r="AH188" s="1"/>
      <c r="AI188" s="1"/>
    </row>
    <row r="189" spans="3:35">
      <c r="C189" s="1"/>
      <c r="D189" s="1"/>
      <c r="E189" s="1"/>
      <c r="F189" s="95"/>
      <c r="G189" s="95"/>
      <c r="H189" s="95"/>
      <c r="I189" s="77"/>
      <c r="J189" s="77"/>
      <c r="K189" s="1"/>
      <c r="L189" s="1"/>
      <c r="M189" s="1"/>
      <c r="N189" s="77"/>
      <c r="O189" s="1"/>
      <c r="P189" s="1"/>
      <c r="Q189" s="1"/>
      <c r="R189" s="83"/>
      <c r="S189" s="1"/>
      <c r="T189" s="1"/>
      <c r="U189" s="1"/>
      <c r="V189" s="1"/>
      <c r="W189" s="1"/>
      <c r="X189" s="1"/>
      <c r="Y189" s="1"/>
      <c r="Z189" s="1"/>
      <c r="AA189" s="1"/>
      <c r="AB189" s="1"/>
      <c r="AC189" s="1"/>
      <c r="AD189" s="1"/>
      <c r="AE189" s="1"/>
      <c r="AF189" s="1"/>
      <c r="AG189" s="1"/>
      <c r="AH189" s="1"/>
      <c r="AI189" s="1"/>
    </row>
    <row r="190" spans="3:35">
      <c r="C190" s="1"/>
      <c r="D190" s="1"/>
      <c r="E190" s="1"/>
      <c r="F190" s="95"/>
      <c r="G190" s="95"/>
      <c r="H190" s="95"/>
      <c r="I190" s="77"/>
      <c r="J190" s="77"/>
      <c r="K190" s="1"/>
      <c r="L190" s="1"/>
      <c r="M190" s="1"/>
      <c r="N190" s="77"/>
      <c r="O190" s="1"/>
      <c r="P190" s="1"/>
      <c r="Q190" s="1"/>
      <c r="R190" s="83"/>
      <c r="S190" s="1"/>
      <c r="T190" s="1"/>
      <c r="U190" s="1"/>
      <c r="V190" s="1"/>
      <c r="W190" s="1"/>
      <c r="X190" s="1"/>
      <c r="Y190" s="1"/>
      <c r="Z190" s="1"/>
      <c r="AA190" s="1"/>
      <c r="AB190" s="1"/>
      <c r="AC190" s="1"/>
      <c r="AD190" s="1"/>
      <c r="AE190" s="1"/>
      <c r="AF190" s="1"/>
      <c r="AG190" s="1"/>
      <c r="AH190" s="1"/>
      <c r="AI190" s="1"/>
    </row>
    <row r="191" spans="3:35">
      <c r="C191" s="1"/>
      <c r="D191" s="1"/>
      <c r="E191" s="1"/>
      <c r="F191" s="95"/>
      <c r="G191" s="95"/>
      <c r="H191" s="95"/>
      <c r="I191" s="77"/>
      <c r="J191" s="77"/>
      <c r="K191" s="1"/>
      <c r="L191" s="1"/>
      <c r="M191" s="1"/>
      <c r="N191" s="77"/>
      <c r="O191" s="1"/>
      <c r="P191" s="1"/>
      <c r="Q191" s="1"/>
      <c r="R191" s="83"/>
      <c r="S191" s="1"/>
      <c r="T191" s="1"/>
      <c r="U191" s="1"/>
      <c r="V191" s="1"/>
      <c r="W191" s="1"/>
      <c r="X191" s="1"/>
      <c r="Y191" s="1"/>
      <c r="Z191" s="1"/>
      <c r="AA191" s="1"/>
      <c r="AB191" s="1"/>
      <c r="AC191" s="1"/>
      <c r="AD191" s="1"/>
      <c r="AE191" s="1"/>
      <c r="AF191" s="1"/>
      <c r="AG191" s="1"/>
      <c r="AH191" s="1"/>
      <c r="AI191" s="1"/>
    </row>
    <row r="192" spans="3:35">
      <c r="C192" s="1"/>
      <c r="D192" s="1"/>
      <c r="E192" s="1"/>
      <c r="F192" s="95"/>
      <c r="G192" s="95"/>
      <c r="H192" s="95"/>
      <c r="I192" s="77"/>
      <c r="J192" s="77"/>
      <c r="K192" s="1"/>
      <c r="L192" s="1"/>
      <c r="M192" s="1"/>
      <c r="N192" s="77"/>
      <c r="O192" s="1"/>
      <c r="P192" s="1"/>
      <c r="Q192" s="1"/>
      <c r="R192" s="83"/>
      <c r="S192" s="1"/>
      <c r="T192" s="1"/>
      <c r="U192" s="1"/>
      <c r="V192" s="1"/>
      <c r="W192" s="1"/>
      <c r="X192" s="1"/>
      <c r="Y192" s="1"/>
      <c r="Z192" s="1"/>
      <c r="AA192" s="1"/>
      <c r="AB192" s="1"/>
      <c r="AC192" s="1"/>
      <c r="AD192" s="1"/>
      <c r="AE192" s="1"/>
      <c r="AF192" s="1"/>
      <c r="AG192" s="1"/>
      <c r="AH192" s="1"/>
      <c r="AI192" s="1"/>
    </row>
    <row r="193" spans="3:35">
      <c r="C193" s="1"/>
      <c r="D193" s="1"/>
      <c r="E193" s="1"/>
      <c r="F193" s="95"/>
      <c r="G193" s="95"/>
      <c r="H193" s="95"/>
      <c r="I193" s="77"/>
      <c r="J193" s="77"/>
      <c r="K193" s="1"/>
      <c r="L193" s="1"/>
      <c r="M193" s="1"/>
      <c r="N193" s="77"/>
      <c r="O193" s="1"/>
      <c r="P193" s="1"/>
      <c r="Q193" s="1"/>
      <c r="R193" s="83"/>
      <c r="S193" s="1"/>
      <c r="T193" s="1"/>
      <c r="U193" s="1"/>
      <c r="V193" s="1"/>
      <c r="W193" s="1"/>
      <c r="X193" s="1"/>
      <c r="Y193" s="1"/>
      <c r="Z193" s="1"/>
      <c r="AA193" s="1"/>
      <c r="AB193" s="1"/>
      <c r="AC193" s="1"/>
      <c r="AD193" s="1"/>
      <c r="AE193" s="1"/>
      <c r="AF193" s="1"/>
      <c r="AG193" s="1"/>
      <c r="AH193" s="1"/>
      <c r="AI193" s="1"/>
    </row>
    <row r="194" spans="3:35">
      <c r="C194" s="1"/>
      <c r="D194" s="1"/>
      <c r="E194" s="1"/>
      <c r="F194" s="95"/>
      <c r="G194" s="95"/>
      <c r="H194" s="95"/>
      <c r="I194" s="77"/>
      <c r="J194" s="77"/>
      <c r="K194" s="1"/>
      <c r="L194" s="1"/>
      <c r="M194" s="1"/>
      <c r="N194" s="77"/>
      <c r="O194" s="1"/>
      <c r="P194" s="1"/>
      <c r="Q194" s="1"/>
      <c r="R194" s="83"/>
      <c r="S194" s="1"/>
      <c r="T194" s="1"/>
      <c r="U194" s="1"/>
      <c r="V194" s="1"/>
      <c r="W194" s="1"/>
      <c r="X194" s="1"/>
      <c r="Y194" s="1"/>
      <c r="Z194" s="1"/>
      <c r="AA194" s="1"/>
      <c r="AB194" s="1"/>
      <c r="AC194" s="1"/>
      <c r="AD194" s="1"/>
      <c r="AE194" s="1"/>
      <c r="AF194" s="1"/>
      <c r="AG194" s="1"/>
      <c r="AH194" s="1"/>
      <c r="AI194" s="1"/>
    </row>
    <row r="195" spans="3:35">
      <c r="C195" s="1"/>
      <c r="D195" s="1"/>
      <c r="E195" s="1"/>
      <c r="F195" s="95"/>
      <c r="G195" s="95"/>
      <c r="H195" s="95"/>
      <c r="I195" s="77"/>
      <c r="J195" s="77"/>
      <c r="K195" s="1"/>
      <c r="L195" s="1"/>
      <c r="M195" s="1"/>
      <c r="N195" s="77"/>
      <c r="O195" s="1"/>
      <c r="P195" s="1"/>
      <c r="Q195" s="1"/>
      <c r="R195" s="83"/>
      <c r="S195" s="1"/>
      <c r="T195" s="1"/>
      <c r="U195" s="1"/>
      <c r="V195" s="1"/>
      <c r="W195" s="1"/>
      <c r="X195" s="1"/>
      <c r="Y195" s="1"/>
      <c r="Z195" s="1"/>
      <c r="AA195" s="1"/>
      <c r="AB195" s="1"/>
      <c r="AC195" s="1"/>
      <c r="AD195" s="1"/>
      <c r="AE195" s="1"/>
      <c r="AF195" s="1"/>
      <c r="AG195" s="1"/>
      <c r="AH195" s="1"/>
      <c r="AI195" s="1"/>
    </row>
    <row r="196" spans="3:35">
      <c r="C196" s="1"/>
      <c r="D196" s="1"/>
      <c r="E196" s="1"/>
      <c r="F196" s="95"/>
      <c r="G196" s="95"/>
      <c r="H196" s="95"/>
      <c r="I196" s="77"/>
      <c r="J196" s="77"/>
      <c r="K196" s="1"/>
      <c r="L196" s="1"/>
      <c r="M196" s="1"/>
      <c r="N196" s="77"/>
      <c r="O196" s="1"/>
      <c r="P196" s="1"/>
      <c r="Q196" s="1"/>
      <c r="R196" s="83"/>
      <c r="S196" s="1"/>
      <c r="T196" s="1"/>
      <c r="U196" s="1"/>
      <c r="V196" s="1"/>
      <c r="W196" s="1"/>
      <c r="X196" s="1"/>
      <c r="Y196" s="1"/>
      <c r="Z196" s="1"/>
      <c r="AA196" s="1"/>
      <c r="AB196" s="1"/>
      <c r="AC196" s="1"/>
      <c r="AD196" s="1"/>
      <c r="AE196" s="1"/>
      <c r="AF196" s="1"/>
      <c r="AG196" s="1"/>
      <c r="AH196" s="1"/>
      <c r="AI196" s="1"/>
    </row>
    <row r="197" spans="3:35">
      <c r="C197" s="1"/>
      <c r="D197" s="1"/>
      <c r="E197" s="1"/>
      <c r="F197" s="95"/>
      <c r="G197" s="95"/>
      <c r="H197" s="95"/>
      <c r="I197" s="77"/>
      <c r="J197" s="77"/>
      <c r="K197" s="1"/>
      <c r="L197" s="1"/>
      <c r="M197" s="1"/>
      <c r="N197" s="77"/>
      <c r="O197" s="1"/>
      <c r="P197" s="1"/>
      <c r="Q197" s="1"/>
      <c r="R197" s="83"/>
      <c r="S197" s="1"/>
      <c r="T197" s="1"/>
      <c r="U197" s="1"/>
      <c r="V197" s="1"/>
      <c r="W197" s="1"/>
      <c r="X197" s="1"/>
      <c r="Y197" s="1"/>
      <c r="Z197" s="1"/>
      <c r="AA197" s="1"/>
      <c r="AB197" s="1"/>
      <c r="AC197" s="1"/>
      <c r="AD197" s="1"/>
      <c r="AE197" s="1"/>
      <c r="AF197" s="1"/>
      <c r="AG197" s="1"/>
      <c r="AH197" s="1"/>
      <c r="AI197" s="1"/>
    </row>
    <row r="198" spans="3:35">
      <c r="C198" s="1"/>
      <c r="D198" s="1"/>
      <c r="E198" s="1"/>
      <c r="F198" s="95"/>
      <c r="G198" s="95"/>
      <c r="H198" s="95"/>
      <c r="I198" s="77"/>
      <c r="J198" s="77"/>
      <c r="K198" s="1"/>
      <c r="L198" s="1"/>
      <c r="M198" s="1"/>
      <c r="N198" s="77"/>
      <c r="O198" s="1"/>
      <c r="P198" s="1"/>
      <c r="Q198" s="1"/>
      <c r="R198" s="83"/>
      <c r="S198" s="1"/>
      <c r="T198" s="1"/>
      <c r="U198" s="1"/>
      <c r="V198" s="1"/>
      <c r="W198" s="1"/>
      <c r="X198" s="1"/>
      <c r="Y198" s="1"/>
      <c r="Z198" s="1"/>
      <c r="AA198" s="1"/>
      <c r="AB198" s="1"/>
      <c r="AC198" s="1"/>
      <c r="AD198" s="1"/>
      <c r="AE198" s="1"/>
      <c r="AF198" s="1"/>
      <c r="AG198" s="1"/>
      <c r="AH198" s="1"/>
      <c r="AI198" s="1"/>
    </row>
    <row r="199" spans="3:35">
      <c r="C199" s="1"/>
      <c r="D199" s="1"/>
      <c r="E199" s="1"/>
      <c r="F199" s="95"/>
      <c r="G199" s="95"/>
      <c r="H199" s="95"/>
      <c r="I199" s="77"/>
      <c r="J199" s="77"/>
      <c r="K199" s="1"/>
      <c r="L199" s="1"/>
      <c r="M199" s="1"/>
      <c r="N199" s="77"/>
      <c r="O199" s="1"/>
      <c r="P199" s="1"/>
      <c r="Q199" s="1"/>
      <c r="R199" s="83"/>
      <c r="S199" s="1"/>
      <c r="T199" s="1"/>
      <c r="U199" s="1"/>
      <c r="V199" s="1"/>
      <c r="W199" s="1"/>
      <c r="X199" s="1"/>
      <c r="Y199" s="1"/>
      <c r="Z199" s="1"/>
      <c r="AA199" s="1"/>
      <c r="AB199" s="1"/>
      <c r="AC199" s="1"/>
      <c r="AD199" s="1"/>
      <c r="AE199" s="1"/>
      <c r="AF199" s="1"/>
      <c r="AG199" s="1"/>
      <c r="AH199" s="1"/>
      <c r="AI199" s="1"/>
    </row>
    <row r="200" spans="3:35">
      <c r="C200" s="1"/>
      <c r="D200" s="1"/>
      <c r="E200" s="1"/>
      <c r="F200" s="95"/>
      <c r="G200" s="95"/>
      <c r="H200" s="95"/>
      <c r="I200" s="77"/>
      <c r="J200" s="77"/>
      <c r="K200" s="1"/>
      <c r="L200" s="1"/>
      <c r="M200" s="1"/>
      <c r="N200" s="77"/>
      <c r="O200" s="1"/>
      <c r="P200" s="1"/>
      <c r="Q200" s="1"/>
      <c r="R200" s="83"/>
      <c r="S200" s="1"/>
      <c r="T200" s="1"/>
      <c r="U200" s="1"/>
      <c r="V200" s="1"/>
      <c r="W200" s="1"/>
      <c r="X200" s="1"/>
      <c r="Y200" s="1"/>
      <c r="Z200" s="1"/>
      <c r="AA200" s="1"/>
      <c r="AB200" s="1"/>
      <c r="AC200" s="1"/>
      <c r="AD200" s="1"/>
      <c r="AE200" s="1"/>
      <c r="AF200" s="1"/>
      <c r="AG200" s="1"/>
      <c r="AH200" s="1"/>
      <c r="AI200" s="1"/>
    </row>
    <row r="201" spans="3:35">
      <c r="C201" s="1"/>
      <c r="D201" s="1"/>
      <c r="E201" s="1"/>
      <c r="F201" s="95"/>
      <c r="G201" s="95"/>
      <c r="H201" s="95"/>
      <c r="I201" s="77"/>
      <c r="J201" s="77"/>
      <c r="K201" s="1"/>
      <c r="L201" s="1"/>
      <c r="M201" s="1"/>
      <c r="N201" s="77"/>
      <c r="O201" s="1"/>
      <c r="P201" s="1"/>
      <c r="Q201" s="1"/>
      <c r="R201" s="83"/>
      <c r="S201" s="1"/>
      <c r="T201" s="1"/>
      <c r="U201" s="1"/>
      <c r="V201" s="1"/>
      <c r="W201" s="1"/>
      <c r="X201" s="1"/>
      <c r="Y201" s="1"/>
      <c r="Z201" s="1"/>
      <c r="AA201" s="1"/>
      <c r="AB201" s="1"/>
      <c r="AC201" s="1"/>
      <c r="AD201" s="1"/>
      <c r="AE201" s="1"/>
      <c r="AF201" s="1"/>
      <c r="AG201" s="1"/>
      <c r="AH201" s="1"/>
      <c r="AI201" s="1"/>
    </row>
    <row r="202" spans="3:35">
      <c r="C202" s="1"/>
      <c r="D202" s="1"/>
      <c r="E202" s="1"/>
      <c r="F202" s="95"/>
      <c r="G202" s="95"/>
      <c r="H202" s="95"/>
      <c r="I202" s="77"/>
      <c r="J202" s="77"/>
      <c r="K202" s="1"/>
      <c r="L202" s="1"/>
      <c r="M202" s="1"/>
      <c r="N202" s="77"/>
      <c r="O202" s="1"/>
      <c r="P202" s="1"/>
      <c r="Q202" s="1"/>
      <c r="R202" s="83"/>
      <c r="S202" s="1"/>
      <c r="T202" s="1"/>
      <c r="U202" s="1"/>
      <c r="V202" s="1"/>
      <c r="W202" s="1"/>
      <c r="X202" s="1"/>
      <c r="Y202" s="1"/>
      <c r="Z202" s="1"/>
      <c r="AA202" s="1"/>
      <c r="AB202" s="1"/>
      <c r="AC202" s="1"/>
      <c r="AD202" s="1"/>
      <c r="AE202" s="1"/>
      <c r="AF202" s="1"/>
      <c r="AG202" s="1"/>
      <c r="AH202" s="1"/>
      <c r="AI202" s="1"/>
    </row>
    <row r="203" spans="3:35">
      <c r="C203" s="1"/>
      <c r="D203" s="1"/>
      <c r="E203" s="1"/>
      <c r="F203" s="95"/>
      <c r="G203" s="95"/>
      <c r="H203" s="95"/>
      <c r="I203" s="77"/>
      <c r="J203" s="77"/>
      <c r="K203" s="1"/>
      <c r="L203" s="1"/>
      <c r="M203" s="1"/>
      <c r="N203" s="77"/>
      <c r="O203" s="1"/>
      <c r="P203" s="1"/>
      <c r="Q203" s="1"/>
      <c r="R203" s="83"/>
      <c r="S203" s="1"/>
      <c r="T203" s="1"/>
      <c r="U203" s="1"/>
      <c r="V203" s="1"/>
      <c r="W203" s="1"/>
      <c r="X203" s="1"/>
      <c r="Y203" s="1"/>
      <c r="Z203" s="1"/>
      <c r="AA203" s="1"/>
      <c r="AB203" s="1"/>
      <c r="AC203" s="1"/>
      <c r="AD203" s="1"/>
      <c r="AE203" s="1"/>
      <c r="AF203" s="1"/>
      <c r="AG203" s="1"/>
      <c r="AH203" s="1"/>
      <c r="AI203" s="1"/>
    </row>
    <row r="204" spans="3:35">
      <c r="C204" s="1"/>
      <c r="D204" s="1"/>
      <c r="E204" s="1"/>
      <c r="F204" s="95"/>
      <c r="G204" s="95"/>
      <c r="H204" s="95"/>
      <c r="I204" s="77"/>
      <c r="J204" s="77"/>
      <c r="K204" s="1"/>
      <c r="L204" s="1"/>
      <c r="M204" s="1"/>
      <c r="N204" s="77"/>
      <c r="O204" s="1"/>
      <c r="P204" s="1"/>
      <c r="Q204" s="1"/>
      <c r="R204" s="83"/>
      <c r="S204" s="1"/>
      <c r="T204" s="1"/>
      <c r="U204" s="1"/>
      <c r="V204" s="1"/>
      <c r="W204" s="1"/>
      <c r="X204" s="1"/>
      <c r="Y204" s="1"/>
      <c r="Z204" s="1"/>
      <c r="AA204" s="1"/>
      <c r="AB204" s="1"/>
      <c r="AC204" s="1"/>
      <c r="AD204" s="1"/>
      <c r="AE204" s="1"/>
      <c r="AF204" s="1"/>
      <c r="AG204" s="1"/>
      <c r="AH204" s="1"/>
      <c r="AI204" s="1"/>
    </row>
    <row r="205" spans="3:35">
      <c r="C205" s="1"/>
      <c r="D205" s="1"/>
      <c r="E205" s="1"/>
      <c r="F205" s="95"/>
      <c r="G205" s="95"/>
      <c r="H205" s="95"/>
      <c r="I205" s="77"/>
      <c r="J205" s="77"/>
      <c r="K205" s="1"/>
      <c r="L205" s="1"/>
      <c r="M205" s="1"/>
      <c r="N205" s="77"/>
      <c r="O205" s="1"/>
      <c r="P205" s="1"/>
      <c r="Q205" s="1"/>
      <c r="R205" s="83"/>
      <c r="S205" s="1"/>
      <c r="T205" s="1"/>
      <c r="U205" s="1"/>
      <c r="V205" s="1"/>
      <c r="W205" s="1"/>
      <c r="X205" s="1"/>
      <c r="Y205" s="1"/>
      <c r="Z205" s="1"/>
      <c r="AA205" s="1"/>
      <c r="AB205" s="1"/>
      <c r="AC205" s="1"/>
      <c r="AD205" s="1"/>
      <c r="AE205" s="1"/>
      <c r="AF205" s="1"/>
      <c r="AG205" s="1"/>
      <c r="AH205" s="1"/>
      <c r="AI205" s="1"/>
    </row>
    <row r="206" spans="3:35">
      <c r="C206" s="1"/>
      <c r="D206" s="1"/>
      <c r="E206" s="1"/>
      <c r="F206" s="95"/>
      <c r="G206" s="95"/>
      <c r="H206" s="95"/>
      <c r="I206" s="77"/>
      <c r="J206" s="77"/>
      <c r="K206" s="1"/>
      <c r="L206" s="1"/>
      <c r="M206" s="1"/>
      <c r="N206" s="77"/>
      <c r="O206" s="1"/>
      <c r="P206" s="1"/>
      <c r="Q206" s="1"/>
      <c r="R206" s="83"/>
      <c r="S206" s="1"/>
      <c r="T206" s="1"/>
      <c r="U206" s="1"/>
      <c r="V206" s="1"/>
      <c r="W206" s="1"/>
      <c r="X206" s="1"/>
      <c r="Y206" s="1"/>
      <c r="Z206" s="1"/>
      <c r="AA206" s="1"/>
      <c r="AB206" s="1"/>
      <c r="AC206" s="1"/>
      <c r="AD206" s="1"/>
      <c r="AE206" s="1"/>
      <c r="AF206" s="1"/>
      <c r="AG206" s="1"/>
      <c r="AH206" s="1"/>
      <c r="AI206" s="1"/>
    </row>
    <row r="207" spans="3:35">
      <c r="C207" s="1"/>
      <c r="D207" s="1"/>
      <c r="E207" s="1"/>
      <c r="F207" s="95"/>
      <c r="G207" s="95"/>
      <c r="H207" s="95"/>
      <c r="I207" s="77"/>
      <c r="J207" s="77"/>
      <c r="K207" s="1"/>
      <c r="L207" s="1"/>
      <c r="M207" s="1"/>
      <c r="N207" s="77"/>
      <c r="O207" s="1"/>
      <c r="P207" s="1"/>
      <c r="Q207" s="1"/>
      <c r="R207" s="83"/>
      <c r="S207" s="1"/>
      <c r="T207" s="1"/>
      <c r="U207" s="1"/>
      <c r="V207" s="1"/>
      <c r="W207" s="1"/>
      <c r="X207" s="1"/>
      <c r="Y207" s="1"/>
      <c r="Z207" s="1"/>
      <c r="AA207" s="1"/>
      <c r="AB207" s="1"/>
      <c r="AC207" s="1"/>
      <c r="AD207" s="1"/>
      <c r="AE207" s="1"/>
      <c r="AF207" s="1"/>
      <c r="AG207" s="1"/>
      <c r="AH207" s="1"/>
      <c r="AI207" s="1"/>
    </row>
    <row r="208" spans="3:35">
      <c r="C208" s="1"/>
      <c r="D208" s="1"/>
      <c r="E208" s="1"/>
      <c r="F208" s="95"/>
      <c r="G208" s="95"/>
      <c r="H208" s="95"/>
      <c r="I208" s="77"/>
      <c r="J208" s="77"/>
      <c r="K208" s="1"/>
      <c r="L208" s="1"/>
      <c r="M208" s="1"/>
      <c r="N208" s="77"/>
      <c r="O208" s="1"/>
      <c r="P208" s="1"/>
      <c r="Q208" s="1"/>
      <c r="R208" s="83"/>
      <c r="S208" s="1"/>
      <c r="T208" s="1"/>
      <c r="U208" s="1"/>
      <c r="V208" s="1"/>
      <c r="W208" s="1"/>
      <c r="X208" s="1"/>
      <c r="Y208" s="1"/>
      <c r="Z208" s="1"/>
      <c r="AA208" s="1"/>
      <c r="AB208" s="1"/>
      <c r="AC208" s="1"/>
      <c r="AD208" s="1"/>
      <c r="AE208" s="1"/>
      <c r="AF208" s="1"/>
      <c r="AG208" s="1"/>
      <c r="AH208" s="1"/>
      <c r="AI208" s="1"/>
    </row>
    <row r="209" spans="3:35">
      <c r="C209" s="1"/>
      <c r="D209" s="1"/>
      <c r="E209" s="1"/>
      <c r="F209" s="95"/>
      <c r="G209" s="95"/>
      <c r="H209" s="95"/>
      <c r="I209" s="77"/>
      <c r="J209" s="77"/>
      <c r="K209" s="1"/>
      <c r="L209" s="1"/>
      <c r="M209" s="1"/>
      <c r="N209" s="77"/>
      <c r="O209" s="1"/>
      <c r="P209" s="1"/>
      <c r="Q209" s="1"/>
      <c r="R209" s="83"/>
      <c r="S209" s="1"/>
      <c r="T209" s="1"/>
      <c r="U209" s="1"/>
      <c r="V209" s="1"/>
      <c r="W209" s="1"/>
      <c r="X209" s="1"/>
      <c r="Y209" s="1"/>
      <c r="Z209" s="1"/>
      <c r="AA209" s="1"/>
      <c r="AB209" s="1"/>
      <c r="AC209" s="1"/>
      <c r="AD209" s="1"/>
      <c r="AE209" s="1"/>
      <c r="AF209" s="1"/>
      <c r="AG209" s="1"/>
      <c r="AH209" s="1"/>
      <c r="AI209" s="1"/>
    </row>
    <row r="210" spans="3:35">
      <c r="C210" s="1"/>
      <c r="D210" s="1"/>
      <c r="E210" s="1"/>
      <c r="F210" s="95"/>
      <c r="G210" s="95"/>
      <c r="H210" s="95"/>
      <c r="I210" s="77"/>
      <c r="J210" s="77"/>
      <c r="K210" s="1"/>
      <c r="L210" s="1"/>
      <c r="M210" s="1"/>
      <c r="N210" s="77"/>
      <c r="O210" s="1"/>
      <c r="P210" s="1"/>
      <c r="Q210" s="1"/>
      <c r="R210" s="83"/>
      <c r="S210" s="1"/>
      <c r="T210" s="1"/>
      <c r="U210" s="1"/>
      <c r="V210" s="1"/>
      <c r="W210" s="1"/>
      <c r="X210" s="1"/>
      <c r="Y210" s="1"/>
      <c r="Z210" s="1"/>
      <c r="AA210" s="1"/>
      <c r="AB210" s="1"/>
      <c r="AC210" s="1"/>
      <c r="AD210" s="1"/>
      <c r="AE210" s="1"/>
      <c r="AF210" s="1"/>
      <c r="AG210" s="1"/>
      <c r="AH210" s="1"/>
      <c r="AI210" s="1"/>
    </row>
    <row r="211" spans="3:35">
      <c r="C211" s="1"/>
      <c r="D211" s="1"/>
      <c r="E211" s="1"/>
      <c r="F211" s="95"/>
      <c r="G211" s="95"/>
      <c r="H211" s="95"/>
      <c r="I211" s="77"/>
      <c r="J211" s="77"/>
      <c r="K211" s="1"/>
      <c r="L211" s="1"/>
      <c r="M211" s="1"/>
      <c r="N211" s="77"/>
      <c r="O211" s="1"/>
      <c r="P211" s="1"/>
      <c r="Q211" s="1"/>
      <c r="R211" s="83"/>
      <c r="S211" s="1"/>
      <c r="T211" s="1"/>
      <c r="U211" s="1"/>
      <c r="V211" s="1"/>
      <c r="W211" s="1"/>
      <c r="X211" s="1"/>
      <c r="Y211" s="1"/>
      <c r="Z211" s="1"/>
      <c r="AA211" s="1"/>
      <c r="AB211" s="1"/>
      <c r="AC211" s="1"/>
      <c r="AD211" s="1"/>
      <c r="AE211" s="1"/>
      <c r="AF211" s="1"/>
      <c r="AG211" s="1"/>
      <c r="AH211" s="1"/>
      <c r="AI211" s="1"/>
    </row>
    <row r="212" spans="3:35">
      <c r="C212" s="1"/>
      <c r="D212" s="1"/>
      <c r="E212" s="1"/>
      <c r="F212" s="95"/>
      <c r="G212" s="95"/>
      <c r="H212" s="95"/>
      <c r="I212" s="77"/>
      <c r="J212" s="77"/>
      <c r="K212" s="1"/>
      <c r="L212" s="1"/>
      <c r="M212" s="1"/>
      <c r="N212" s="77"/>
      <c r="O212" s="1"/>
      <c r="P212" s="1"/>
      <c r="Q212" s="1"/>
      <c r="R212" s="83"/>
      <c r="S212" s="1"/>
      <c r="T212" s="1"/>
      <c r="U212" s="1"/>
      <c r="V212" s="1"/>
      <c r="W212" s="1"/>
      <c r="X212" s="1"/>
      <c r="Y212" s="1"/>
      <c r="Z212" s="1"/>
      <c r="AA212" s="1"/>
      <c r="AB212" s="1"/>
      <c r="AC212" s="1"/>
      <c r="AD212" s="1"/>
      <c r="AE212" s="1"/>
      <c r="AF212" s="1"/>
      <c r="AG212" s="1"/>
      <c r="AH212" s="1"/>
      <c r="AI212" s="1"/>
    </row>
    <row r="213" spans="3:35">
      <c r="C213" s="1"/>
      <c r="D213" s="1"/>
      <c r="E213" s="1"/>
      <c r="F213" s="95"/>
      <c r="G213" s="95"/>
      <c r="H213" s="95"/>
      <c r="I213" s="77"/>
      <c r="J213" s="77"/>
      <c r="K213" s="1"/>
      <c r="L213" s="1"/>
      <c r="M213" s="1"/>
      <c r="N213" s="77"/>
      <c r="O213" s="1"/>
      <c r="P213" s="1"/>
      <c r="Q213" s="1"/>
      <c r="R213" s="83"/>
      <c r="S213" s="1"/>
      <c r="T213" s="1"/>
      <c r="U213" s="1"/>
      <c r="V213" s="1"/>
      <c r="W213" s="1"/>
      <c r="X213" s="1"/>
      <c r="Y213" s="1"/>
      <c r="Z213" s="1"/>
      <c r="AA213" s="1"/>
      <c r="AB213" s="1"/>
      <c r="AC213" s="1"/>
      <c r="AD213" s="1"/>
      <c r="AE213" s="1"/>
      <c r="AF213" s="1"/>
      <c r="AG213" s="1"/>
      <c r="AH213" s="1"/>
      <c r="AI213" s="1"/>
    </row>
    <row r="214" spans="3:35">
      <c r="C214" s="1"/>
      <c r="D214" s="1"/>
      <c r="E214" s="1"/>
      <c r="F214" s="95"/>
      <c r="G214" s="95"/>
      <c r="H214" s="95"/>
      <c r="I214" s="77"/>
      <c r="J214" s="77"/>
      <c r="K214" s="1"/>
      <c r="L214" s="1"/>
      <c r="M214" s="1"/>
      <c r="N214" s="77"/>
      <c r="O214" s="1"/>
      <c r="P214" s="1"/>
      <c r="Q214" s="1"/>
      <c r="R214" s="83"/>
      <c r="S214" s="1"/>
      <c r="T214" s="1"/>
      <c r="U214" s="1"/>
      <c r="V214" s="1"/>
      <c r="W214" s="1"/>
      <c r="X214" s="1"/>
      <c r="Y214" s="1"/>
      <c r="Z214" s="1"/>
      <c r="AA214" s="1"/>
      <c r="AB214" s="1"/>
      <c r="AC214" s="1"/>
      <c r="AD214" s="1"/>
      <c r="AE214" s="1"/>
      <c r="AF214" s="1"/>
      <c r="AG214" s="1"/>
      <c r="AH214" s="1"/>
      <c r="AI214" s="1"/>
    </row>
    <row r="215" spans="3:35">
      <c r="C215" s="1"/>
      <c r="D215" s="1"/>
      <c r="E215" s="1"/>
      <c r="F215" s="95"/>
      <c r="G215" s="95"/>
      <c r="H215" s="95"/>
      <c r="I215" s="77"/>
      <c r="J215" s="77"/>
      <c r="K215" s="1"/>
      <c r="L215" s="1"/>
      <c r="M215" s="1"/>
      <c r="N215" s="77"/>
      <c r="O215" s="1"/>
      <c r="P215" s="1"/>
      <c r="Q215" s="1"/>
      <c r="R215" s="83"/>
      <c r="S215" s="1"/>
      <c r="T215" s="1"/>
      <c r="U215" s="1"/>
      <c r="V215" s="1"/>
      <c r="W215" s="1"/>
      <c r="X215" s="1"/>
      <c r="Y215" s="1"/>
      <c r="Z215" s="1"/>
      <c r="AA215" s="1"/>
      <c r="AB215" s="1"/>
      <c r="AC215" s="1"/>
      <c r="AD215" s="1"/>
      <c r="AE215" s="1"/>
      <c r="AF215" s="1"/>
      <c r="AG215" s="1"/>
      <c r="AH215" s="1"/>
      <c r="AI215" s="1"/>
    </row>
    <row r="216" spans="3:35">
      <c r="C216" s="1"/>
      <c r="D216" s="1"/>
      <c r="E216" s="1"/>
      <c r="F216" s="95"/>
      <c r="G216" s="95"/>
      <c r="H216" s="95"/>
      <c r="I216" s="77"/>
      <c r="J216" s="77"/>
      <c r="K216" s="1"/>
      <c r="L216" s="1"/>
      <c r="M216" s="1"/>
      <c r="N216" s="77"/>
      <c r="O216" s="1"/>
      <c r="P216" s="1"/>
      <c r="Q216" s="1"/>
      <c r="R216" s="83"/>
      <c r="S216" s="1"/>
      <c r="T216" s="1"/>
      <c r="U216" s="1"/>
      <c r="V216" s="1"/>
      <c r="W216" s="1"/>
      <c r="X216" s="1"/>
      <c r="Y216" s="1"/>
      <c r="Z216" s="1"/>
      <c r="AA216" s="1"/>
      <c r="AB216" s="1"/>
      <c r="AC216" s="1"/>
      <c r="AD216" s="1"/>
      <c r="AE216" s="1"/>
      <c r="AF216" s="1"/>
      <c r="AG216" s="1"/>
      <c r="AH216" s="1"/>
      <c r="AI216" s="1"/>
    </row>
    <row r="217" spans="3:35">
      <c r="C217" s="1"/>
      <c r="D217" s="1"/>
      <c r="E217" s="1"/>
      <c r="F217" s="95"/>
      <c r="G217" s="95"/>
      <c r="H217" s="95"/>
      <c r="I217" s="77"/>
      <c r="J217" s="77"/>
      <c r="K217" s="1"/>
      <c r="L217" s="1"/>
      <c r="M217" s="1"/>
      <c r="N217" s="77"/>
      <c r="O217" s="1"/>
      <c r="P217" s="1"/>
      <c r="Q217" s="1"/>
      <c r="R217" s="83"/>
      <c r="S217" s="1"/>
      <c r="T217" s="1"/>
      <c r="U217" s="1"/>
      <c r="V217" s="1"/>
      <c r="W217" s="1"/>
      <c r="X217" s="1"/>
      <c r="Y217" s="1"/>
      <c r="Z217" s="1"/>
      <c r="AA217" s="1"/>
      <c r="AB217" s="1"/>
      <c r="AC217" s="1"/>
      <c r="AD217" s="1"/>
      <c r="AE217" s="1"/>
      <c r="AF217" s="1"/>
      <c r="AG217" s="1"/>
      <c r="AH217" s="1"/>
      <c r="AI217" s="1"/>
    </row>
    <row r="218" spans="3:35">
      <c r="C218" s="1"/>
      <c r="D218" s="1"/>
      <c r="E218" s="1"/>
      <c r="F218" s="95"/>
      <c r="G218" s="95"/>
      <c r="H218" s="95"/>
      <c r="I218" s="77"/>
      <c r="J218" s="77"/>
      <c r="K218" s="1"/>
      <c r="L218" s="1"/>
      <c r="M218" s="1"/>
      <c r="N218" s="77"/>
      <c r="O218" s="1"/>
      <c r="P218" s="1"/>
      <c r="Q218" s="1"/>
      <c r="R218" s="83"/>
      <c r="S218" s="1"/>
      <c r="T218" s="1"/>
      <c r="U218" s="1"/>
      <c r="V218" s="1"/>
      <c r="W218" s="1"/>
      <c r="X218" s="1"/>
      <c r="Y218" s="1"/>
      <c r="Z218" s="1"/>
      <c r="AA218" s="1"/>
      <c r="AB218" s="1"/>
      <c r="AC218" s="1"/>
      <c r="AD218" s="1"/>
      <c r="AE218" s="1"/>
      <c r="AF218" s="1"/>
      <c r="AG218" s="1"/>
      <c r="AH218" s="1"/>
      <c r="AI218" s="1"/>
    </row>
    <row r="219" spans="3:35">
      <c r="C219" s="1"/>
      <c r="D219" s="1"/>
      <c r="E219" s="1"/>
      <c r="F219" s="95"/>
      <c r="G219" s="95"/>
      <c r="H219" s="95"/>
      <c r="I219" s="77"/>
      <c r="J219" s="77"/>
      <c r="K219" s="1"/>
      <c r="L219" s="1"/>
      <c r="M219" s="1"/>
      <c r="N219" s="77"/>
      <c r="O219" s="1"/>
      <c r="P219" s="1"/>
      <c r="Q219" s="1"/>
      <c r="R219" s="83"/>
      <c r="S219" s="1"/>
      <c r="T219" s="1"/>
      <c r="U219" s="1"/>
      <c r="V219" s="1"/>
      <c r="W219" s="1"/>
      <c r="X219" s="1"/>
      <c r="Y219" s="1"/>
      <c r="Z219" s="1"/>
      <c r="AA219" s="1"/>
      <c r="AB219" s="1"/>
      <c r="AC219" s="1"/>
      <c r="AD219" s="1"/>
      <c r="AE219" s="1"/>
      <c r="AF219" s="1"/>
      <c r="AG219" s="1"/>
      <c r="AH219" s="1"/>
      <c r="AI219" s="1"/>
    </row>
    <row r="220" spans="3:35">
      <c r="C220" s="1"/>
      <c r="D220" s="1"/>
      <c r="E220" s="1"/>
      <c r="F220" s="95"/>
      <c r="G220" s="95"/>
      <c r="H220" s="95"/>
      <c r="I220" s="77"/>
      <c r="J220" s="77"/>
      <c r="K220" s="1"/>
      <c r="L220" s="1"/>
      <c r="M220" s="1"/>
      <c r="N220" s="77"/>
      <c r="O220" s="1"/>
      <c r="P220" s="1"/>
      <c r="Q220" s="1"/>
      <c r="R220" s="83"/>
      <c r="S220" s="1"/>
      <c r="T220" s="1"/>
      <c r="U220" s="1"/>
      <c r="V220" s="1"/>
      <c r="W220" s="1"/>
      <c r="X220" s="1"/>
      <c r="Y220" s="1"/>
      <c r="Z220" s="1"/>
      <c r="AA220" s="1"/>
      <c r="AB220" s="1"/>
      <c r="AC220" s="1"/>
      <c r="AD220" s="1"/>
      <c r="AE220" s="1"/>
      <c r="AF220" s="1"/>
      <c r="AG220" s="1"/>
      <c r="AH220" s="1"/>
      <c r="AI220" s="1"/>
    </row>
    <row r="221" spans="3:35">
      <c r="C221" s="1"/>
      <c r="D221" s="1"/>
      <c r="E221" s="1"/>
      <c r="F221" s="95"/>
      <c r="G221" s="95"/>
      <c r="H221" s="95"/>
      <c r="I221" s="77"/>
      <c r="J221" s="77"/>
      <c r="K221" s="1"/>
      <c r="L221" s="1"/>
      <c r="M221" s="1"/>
      <c r="N221" s="77"/>
      <c r="O221" s="1"/>
      <c r="P221" s="1"/>
      <c r="Q221" s="1"/>
      <c r="R221" s="83"/>
      <c r="S221" s="1"/>
      <c r="T221" s="1"/>
      <c r="U221" s="1"/>
      <c r="V221" s="1"/>
      <c r="W221" s="1"/>
      <c r="X221" s="1"/>
      <c r="Y221" s="1"/>
      <c r="Z221" s="1"/>
      <c r="AA221" s="1"/>
      <c r="AB221" s="1"/>
      <c r="AC221" s="1"/>
      <c r="AD221" s="1"/>
      <c r="AE221" s="1"/>
      <c r="AF221" s="1"/>
      <c r="AG221" s="1"/>
      <c r="AH221" s="1"/>
      <c r="AI221" s="1"/>
    </row>
    <row r="222" spans="3:35">
      <c r="C222" s="1"/>
      <c r="D222" s="1"/>
      <c r="E222" s="1"/>
      <c r="F222" s="95"/>
      <c r="G222" s="95"/>
      <c r="H222" s="95"/>
      <c r="I222" s="77"/>
      <c r="J222" s="77"/>
      <c r="K222" s="1"/>
      <c r="L222" s="1"/>
      <c r="M222" s="1"/>
      <c r="N222" s="77"/>
      <c r="O222" s="1"/>
      <c r="P222" s="1"/>
      <c r="Q222" s="1"/>
      <c r="R222" s="83"/>
      <c r="S222" s="1"/>
      <c r="T222" s="1"/>
      <c r="U222" s="1"/>
      <c r="V222" s="1"/>
      <c r="W222" s="1"/>
      <c r="X222" s="1"/>
      <c r="Y222" s="1"/>
      <c r="Z222" s="1"/>
      <c r="AA222" s="1"/>
      <c r="AB222" s="1"/>
      <c r="AC222" s="1"/>
      <c r="AD222" s="1"/>
      <c r="AE222" s="1"/>
      <c r="AF222" s="1"/>
      <c r="AG222" s="1"/>
      <c r="AH222" s="1"/>
      <c r="AI222" s="1"/>
    </row>
    <row r="223" spans="3:35">
      <c r="C223" s="1"/>
      <c r="D223" s="1"/>
      <c r="E223" s="1"/>
      <c r="F223" s="95"/>
      <c r="G223" s="95"/>
      <c r="H223" s="95"/>
      <c r="I223" s="77"/>
      <c r="J223" s="77"/>
      <c r="K223" s="1"/>
      <c r="L223" s="1"/>
      <c r="M223" s="1"/>
      <c r="N223" s="77"/>
      <c r="O223" s="1"/>
      <c r="P223" s="1"/>
      <c r="Q223" s="1"/>
      <c r="R223" s="83"/>
      <c r="S223" s="1"/>
      <c r="T223" s="1"/>
      <c r="U223" s="1"/>
      <c r="V223" s="1"/>
      <c r="W223" s="1"/>
      <c r="X223" s="1"/>
      <c r="Y223" s="1"/>
      <c r="Z223" s="1"/>
      <c r="AA223" s="1"/>
      <c r="AB223" s="1"/>
      <c r="AC223" s="1"/>
      <c r="AD223" s="1"/>
      <c r="AE223" s="1"/>
      <c r="AF223" s="1"/>
      <c r="AG223" s="1"/>
      <c r="AH223" s="1"/>
      <c r="AI223" s="1"/>
    </row>
    <row r="224" spans="3:35">
      <c r="C224" s="1"/>
      <c r="D224" s="1"/>
      <c r="E224" s="1"/>
      <c r="F224" s="95"/>
      <c r="G224" s="95"/>
      <c r="H224" s="95"/>
      <c r="I224" s="77"/>
      <c r="J224" s="77"/>
      <c r="K224" s="1"/>
      <c r="L224" s="1"/>
      <c r="M224" s="1"/>
      <c r="N224" s="77"/>
      <c r="O224" s="1"/>
      <c r="P224" s="1"/>
      <c r="Q224" s="1"/>
      <c r="R224" s="83"/>
      <c r="S224" s="1"/>
      <c r="T224" s="1"/>
      <c r="U224" s="1"/>
      <c r="V224" s="1"/>
      <c r="W224" s="1"/>
      <c r="X224" s="1"/>
      <c r="Y224" s="1"/>
      <c r="Z224" s="1"/>
      <c r="AA224" s="1"/>
      <c r="AB224" s="1"/>
      <c r="AC224" s="1"/>
      <c r="AD224" s="1"/>
      <c r="AE224" s="1"/>
      <c r="AF224" s="1"/>
      <c r="AG224" s="1"/>
      <c r="AH224" s="1"/>
      <c r="AI224" s="1"/>
    </row>
    <row r="225" spans="3:35">
      <c r="C225" s="1"/>
      <c r="D225" s="1"/>
      <c r="E225" s="1"/>
      <c r="F225" s="95"/>
      <c r="G225" s="95"/>
      <c r="H225" s="95"/>
      <c r="I225" s="77"/>
      <c r="J225" s="77"/>
      <c r="K225" s="1"/>
      <c r="L225" s="1"/>
      <c r="M225" s="1"/>
      <c r="N225" s="77"/>
      <c r="O225" s="1"/>
      <c r="P225" s="1"/>
      <c r="Q225" s="1"/>
      <c r="R225" s="83"/>
      <c r="S225" s="1"/>
      <c r="T225" s="1"/>
      <c r="U225" s="1"/>
      <c r="V225" s="1"/>
      <c r="W225" s="1"/>
      <c r="X225" s="1"/>
      <c r="Y225" s="1"/>
      <c r="Z225" s="1"/>
      <c r="AA225" s="1"/>
      <c r="AB225" s="1"/>
      <c r="AC225" s="1"/>
      <c r="AD225" s="1"/>
      <c r="AE225" s="1"/>
      <c r="AF225" s="1"/>
      <c r="AG225" s="1"/>
      <c r="AH225" s="1"/>
      <c r="AI225" s="1"/>
    </row>
    <row r="226" spans="3:35">
      <c r="C226" s="1"/>
      <c r="D226" s="1"/>
      <c r="E226" s="1"/>
      <c r="F226" s="95"/>
      <c r="G226" s="95"/>
      <c r="H226" s="95"/>
      <c r="I226" s="77"/>
      <c r="J226" s="77"/>
      <c r="K226" s="1"/>
      <c r="L226" s="1"/>
      <c r="M226" s="1"/>
      <c r="N226" s="77"/>
      <c r="O226" s="1"/>
      <c r="P226" s="1"/>
      <c r="Q226" s="1"/>
      <c r="R226" s="83"/>
      <c r="S226" s="1"/>
      <c r="T226" s="1"/>
      <c r="U226" s="1"/>
      <c r="V226" s="1"/>
      <c r="W226" s="1"/>
      <c r="X226" s="1"/>
      <c r="Y226" s="1"/>
      <c r="Z226" s="1"/>
      <c r="AA226" s="1"/>
      <c r="AB226" s="1"/>
      <c r="AC226" s="1"/>
      <c r="AD226" s="1"/>
      <c r="AE226" s="1"/>
      <c r="AF226" s="1"/>
      <c r="AG226" s="1"/>
      <c r="AH226" s="1"/>
      <c r="AI226" s="1"/>
    </row>
    <row r="227" spans="3:35">
      <c r="C227" s="1"/>
      <c r="D227" s="1"/>
      <c r="E227" s="1"/>
      <c r="F227" s="95"/>
      <c r="G227" s="95"/>
      <c r="H227" s="95"/>
      <c r="I227" s="77"/>
      <c r="J227" s="77"/>
      <c r="K227" s="1"/>
      <c r="L227" s="1"/>
      <c r="M227" s="1"/>
      <c r="N227" s="77"/>
      <c r="O227" s="1"/>
      <c r="P227" s="1"/>
      <c r="Q227" s="1"/>
      <c r="R227" s="83"/>
      <c r="S227" s="1"/>
      <c r="T227" s="1"/>
      <c r="U227" s="1"/>
      <c r="V227" s="1"/>
      <c r="W227" s="1"/>
      <c r="X227" s="1"/>
      <c r="Y227" s="1"/>
      <c r="Z227" s="1"/>
      <c r="AA227" s="1"/>
      <c r="AB227" s="1"/>
      <c r="AC227" s="1"/>
      <c r="AD227" s="1"/>
      <c r="AE227" s="1"/>
      <c r="AF227" s="1"/>
      <c r="AG227" s="1"/>
      <c r="AH227" s="1"/>
      <c r="AI227" s="1"/>
    </row>
    <row r="228" spans="3:35">
      <c r="C228" s="1"/>
      <c r="D228" s="1"/>
      <c r="E228" s="1"/>
      <c r="F228" s="95"/>
      <c r="G228" s="95"/>
      <c r="H228" s="95"/>
      <c r="I228" s="77"/>
      <c r="J228" s="77"/>
      <c r="K228" s="1"/>
      <c r="L228" s="1"/>
      <c r="M228" s="1"/>
      <c r="N228" s="77"/>
      <c r="O228" s="1"/>
      <c r="P228" s="1"/>
      <c r="Q228" s="1"/>
      <c r="R228" s="83"/>
      <c r="S228" s="1"/>
      <c r="T228" s="1"/>
      <c r="U228" s="1"/>
      <c r="V228" s="1"/>
      <c r="W228" s="1"/>
      <c r="X228" s="1"/>
      <c r="Y228" s="1"/>
      <c r="Z228" s="1"/>
      <c r="AA228" s="1"/>
      <c r="AB228" s="1"/>
      <c r="AC228" s="1"/>
      <c r="AD228" s="1"/>
      <c r="AE228" s="1"/>
      <c r="AF228" s="1"/>
      <c r="AG228" s="1"/>
      <c r="AH228" s="1"/>
      <c r="AI228" s="1"/>
    </row>
    <row r="229" spans="3:35">
      <c r="C229" s="1"/>
      <c r="D229" s="1"/>
      <c r="E229" s="1"/>
      <c r="F229" s="95"/>
      <c r="G229" s="95"/>
      <c r="H229" s="95"/>
      <c r="I229" s="77"/>
      <c r="J229" s="77"/>
      <c r="K229" s="1"/>
      <c r="L229" s="1"/>
      <c r="M229" s="1"/>
      <c r="N229" s="77"/>
      <c r="O229" s="1"/>
      <c r="P229" s="1"/>
      <c r="Q229" s="1"/>
      <c r="R229" s="83"/>
      <c r="S229" s="1"/>
      <c r="T229" s="1"/>
      <c r="U229" s="1"/>
      <c r="V229" s="1"/>
      <c r="W229" s="1"/>
      <c r="X229" s="1"/>
      <c r="Y229" s="1"/>
      <c r="Z229" s="1"/>
      <c r="AA229" s="1"/>
      <c r="AB229" s="1"/>
      <c r="AC229" s="1"/>
      <c r="AD229" s="1"/>
      <c r="AE229" s="1"/>
      <c r="AF229" s="1"/>
      <c r="AG229" s="1"/>
      <c r="AH229" s="1"/>
      <c r="AI229" s="1"/>
    </row>
    <row r="230" spans="3:35">
      <c r="C230" s="1"/>
      <c r="D230" s="1"/>
      <c r="E230" s="1"/>
      <c r="F230" s="95"/>
      <c r="G230" s="95"/>
      <c r="H230" s="95"/>
      <c r="I230" s="77"/>
      <c r="J230" s="77"/>
      <c r="K230" s="1"/>
      <c r="L230" s="1"/>
      <c r="M230" s="1"/>
      <c r="N230" s="77"/>
      <c r="O230" s="1"/>
      <c r="P230" s="1"/>
      <c r="Q230" s="1"/>
      <c r="R230" s="83"/>
      <c r="S230" s="1"/>
      <c r="T230" s="1"/>
      <c r="U230" s="1"/>
      <c r="V230" s="1"/>
      <c r="W230" s="1"/>
      <c r="X230" s="1"/>
      <c r="Y230" s="1"/>
      <c r="Z230" s="1"/>
      <c r="AA230" s="1"/>
      <c r="AB230" s="1"/>
      <c r="AC230" s="1"/>
      <c r="AD230" s="1"/>
      <c r="AE230" s="1"/>
      <c r="AF230" s="1"/>
      <c r="AG230" s="1"/>
      <c r="AH230" s="1"/>
      <c r="AI230" s="1"/>
    </row>
    <row r="231" spans="3:35">
      <c r="C231" s="1"/>
      <c r="D231" s="1"/>
      <c r="E231" s="1"/>
      <c r="F231" s="95"/>
      <c r="G231" s="95"/>
      <c r="H231" s="95"/>
      <c r="I231" s="77"/>
      <c r="J231" s="77"/>
      <c r="K231" s="1"/>
      <c r="L231" s="1"/>
      <c r="M231" s="1"/>
      <c r="N231" s="77"/>
      <c r="O231" s="1"/>
      <c r="P231" s="1"/>
      <c r="Q231" s="1"/>
      <c r="R231" s="83"/>
      <c r="S231" s="1"/>
      <c r="T231" s="1"/>
      <c r="U231" s="1"/>
      <c r="V231" s="1"/>
      <c r="W231" s="1"/>
      <c r="X231" s="1"/>
      <c r="Y231" s="1"/>
      <c r="Z231" s="1"/>
      <c r="AA231" s="1"/>
      <c r="AB231" s="1"/>
      <c r="AC231" s="1"/>
      <c r="AD231" s="1"/>
      <c r="AE231" s="1"/>
      <c r="AF231" s="1"/>
      <c r="AG231" s="1"/>
      <c r="AH231" s="1"/>
      <c r="AI231" s="1"/>
    </row>
    <row r="232" spans="3:35">
      <c r="C232" s="1"/>
      <c r="D232" s="1"/>
      <c r="E232" s="1"/>
      <c r="F232" s="95"/>
      <c r="G232" s="95"/>
      <c r="H232" s="95"/>
      <c r="I232" s="77"/>
      <c r="J232" s="77"/>
      <c r="K232" s="1"/>
      <c r="L232" s="1"/>
      <c r="M232" s="1"/>
      <c r="N232" s="77"/>
      <c r="O232" s="1"/>
      <c r="P232" s="1"/>
      <c r="Q232" s="1"/>
      <c r="R232" s="83"/>
      <c r="S232" s="1"/>
      <c r="T232" s="1"/>
      <c r="U232" s="1"/>
      <c r="V232" s="1"/>
      <c r="W232" s="1"/>
      <c r="X232" s="1"/>
      <c r="Y232" s="1"/>
      <c r="Z232" s="1"/>
      <c r="AA232" s="1"/>
      <c r="AB232" s="1"/>
      <c r="AC232" s="1"/>
      <c r="AD232" s="1"/>
      <c r="AE232" s="1"/>
      <c r="AF232" s="1"/>
      <c r="AG232" s="1"/>
      <c r="AH232" s="1"/>
      <c r="AI232" s="1"/>
    </row>
    <row r="233" spans="3:35">
      <c r="C233" s="1"/>
      <c r="D233" s="1"/>
      <c r="E233" s="1"/>
      <c r="F233" s="95"/>
      <c r="G233" s="95"/>
      <c r="H233" s="95"/>
      <c r="I233" s="77"/>
      <c r="J233" s="77"/>
      <c r="K233" s="1"/>
      <c r="L233" s="1"/>
      <c r="M233" s="1"/>
      <c r="N233" s="77"/>
      <c r="O233" s="1"/>
      <c r="P233" s="1"/>
      <c r="Q233" s="1"/>
      <c r="R233" s="83"/>
      <c r="S233" s="1"/>
      <c r="T233" s="1"/>
      <c r="U233" s="1"/>
      <c r="V233" s="1"/>
      <c r="W233" s="1"/>
      <c r="X233" s="1"/>
      <c r="Y233" s="1"/>
      <c r="Z233" s="1"/>
      <c r="AA233" s="1"/>
      <c r="AB233" s="1"/>
      <c r="AC233" s="1"/>
      <c r="AD233" s="1"/>
      <c r="AE233" s="1"/>
      <c r="AF233" s="1"/>
      <c r="AG233" s="1"/>
      <c r="AH233" s="1"/>
      <c r="AI233" s="1"/>
    </row>
    <row r="234" spans="3:35">
      <c r="C234" s="1"/>
      <c r="D234" s="1"/>
      <c r="E234" s="1"/>
      <c r="F234" s="95"/>
      <c r="G234" s="95"/>
      <c r="H234" s="95"/>
      <c r="I234" s="77"/>
      <c r="J234" s="77"/>
      <c r="K234" s="1"/>
      <c r="L234" s="1"/>
      <c r="M234" s="1"/>
      <c r="N234" s="77"/>
      <c r="O234" s="1"/>
      <c r="P234" s="1"/>
      <c r="Q234" s="1"/>
      <c r="R234" s="83"/>
      <c r="S234" s="1"/>
      <c r="T234" s="1"/>
      <c r="U234" s="1"/>
      <c r="V234" s="1"/>
      <c r="W234" s="1"/>
      <c r="X234" s="1"/>
      <c r="Y234" s="1"/>
      <c r="Z234" s="1"/>
      <c r="AA234" s="1"/>
      <c r="AB234" s="1"/>
      <c r="AC234" s="1"/>
      <c r="AD234" s="1"/>
      <c r="AE234" s="1"/>
      <c r="AF234" s="1"/>
      <c r="AG234" s="1"/>
      <c r="AH234" s="1"/>
      <c r="AI234" s="1"/>
    </row>
    <row r="235" spans="3:35">
      <c r="C235" s="1"/>
      <c r="D235" s="1"/>
      <c r="E235" s="1"/>
      <c r="F235" s="95"/>
      <c r="G235" s="95"/>
      <c r="H235" s="95"/>
      <c r="I235" s="77"/>
      <c r="J235" s="77"/>
      <c r="K235" s="1"/>
      <c r="L235" s="1"/>
      <c r="M235" s="1"/>
      <c r="N235" s="77"/>
      <c r="O235" s="1"/>
      <c r="P235" s="1"/>
      <c r="Q235" s="1"/>
      <c r="R235" s="83"/>
      <c r="S235" s="1"/>
      <c r="T235" s="1"/>
      <c r="U235" s="1"/>
      <c r="V235" s="1"/>
      <c r="W235" s="1"/>
      <c r="X235" s="1"/>
      <c r="Y235" s="1"/>
      <c r="Z235" s="1"/>
      <c r="AA235" s="1"/>
      <c r="AB235" s="1"/>
      <c r="AC235" s="1"/>
      <c r="AD235" s="1"/>
      <c r="AE235" s="1"/>
      <c r="AF235" s="1"/>
      <c r="AG235" s="1"/>
      <c r="AH235" s="1"/>
      <c r="AI235" s="1"/>
    </row>
    <row r="236" spans="3:35">
      <c r="C236" s="1"/>
      <c r="D236" s="1"/>
      <c r="E236" s="1"/>
      <c r="F236" s="95"/>
      <c r="G236" s="95"/>
      <c r="H236" s="95"/>
      <c r="I236" s="77"/>
      <c r="J236" s="77"/>
      <c r="K236" s="1"/>
      <c r="L236" s="1"/>
      <c r="M236" s="1"/>
      <c r="N236" s="77"/>
      <c r="O236" s="1"/>
      <c r="P236" s="1"/>
      <c r="Q236" s="1"/>
      <c r="R236" s="83"/>
      <c r="S236" s="1"/>
      <c r="T236" s="1"/>
      <c r="U236" s="1"/>
      <c r="V236" s="1"/>
      <c r="W236" s="1"/>
      <c r="X236" s="1"/>
      <c r="Y236" s="1"/>
      <c r="Z236" s="1"/>
      <c r="AA236" s="1"/>
      <c r="AB236" s="1"/>
      <c r="AC236" s="1"/>
      <c r="AD236" s="1"/>
      <c r="AE236" s="1"/>
      <c r="AF236" s="1"/>
      <c r="AG236" s="1"/>
      <c r="AH236" s="1"/>
      <c r="AI236" s="1"/>
    </row>
    <row r="237" spans="3:35">
      <c r="C237" s="1"/>
      <c r="D237" s="1"/>
      <c r="E237" s="1"/>
      <c r="F237" s="95"/>
      <c r="G237" s="95"/>
      <c r="H237" s="95"/>
      <c r="I237" s="77"/>
      <c r="J237" s="77"/>
      <c r="K237" s="1"/>
      <c r="L237" s="1"/>
      <c r="M237" s="1"/>
      <c r="N237" s="77"/>
      <c r="O237" s="1"/>
      <c r="P237" s="1"/>
      <c r="Q237" s="1"/>
      <c r="R237" s="83"/>
      <c r="S237" s="1"/>
      <c r="T237" s="1"/>
      <c r="U237" s="1"/>
      <c r="V237" s="1"/>
      <c r="W237" s="1"/>
      <c r="X237" s="1"/>
      <c r="Y237" s="1"/>
      <c r="Z237" s="1"/>
      <c r="AA237" s="1"/>
      <c r="AB237" s="1"/>
      <c r="AC237" s="1"/>
      <c r="AD237" s="1"/>
      <c r="AE237" s="1"/>
      <c r="AF237" s="1"/>
      <c r="AG237" s="1"/>
      <c r="AH237" s="1"/>
      <c r="AI237" s="1"/>
    </row>
    <row r="238" spans="3:35">
      <c r="C238" s="1"/>
      <c r="D238" s="1"/>
      <c r="E238" s="1"/>
      <c r="F238" s="95"/>
      <c r="G238" s="95"/>
      <c r="H238" s="95"/>
      <c r="I238" s="77"/>
      <c r="J238" s="77"/>
      <c r="K238" s="1"/>
      <c r="L238" s="1"/>
      <c r="M238" s="1"/>
      <c r="N238" s="77"/>
      <c r="O238" s="1"/>
      <c r="P238" s="1"/>
      <c r="Q238" s="1"/>
      <c r="R238" s="83"/>
      <c r="S238" s="1"/>
      <c r="T238" s="1"/>
      <c r="U238" s="1"/>
      <c r="V238" s="1"/>
      <c r="W238" s="1"/>
      <c r="X238" s="1"/>
      <c r="Y238" s="1"/>
      <c r="Z238" s="1"/>
      <c r="AA238" s="1"/>
      <c r="AB238" s="1"/>
      <c r="AC238" s="1"/>
      <c r="AD238" s="1"/>
      <c r="AE238" s="1"/>
      <c r="AF238" s="1"/>
      <c r="AG238" s="1"/>
      <c r="AH238" s="1"/>
      <c r="AI238" s="1"/>
    </row>
    <row r="239" spans="3:35">
      <c r="C239" s="1"/>
      <c r="D239" s="1"/>
      <c r="E239" s="1"/>
      <c r="F239" s="95"/>
      <c r="G239" s="95"/>
      <c r="H239" s="95"/>
      <c r="I239" s="77"/>
      <c r="J239" s="77"/>
      <c r="K239" s="1"/>
      <c r="L239" s="1"/>
      <c r="M239" s="1"/>
      <c r="N239" s="77"/>
      <c r="O239" s="1"/>
      <c r="P239" s="1"/>
      <c r="Q239" s="1"/>
      <c r="R239" s="83"/>
      <c r="S239" s="1"/>
      <c r="T239" s="1"/>
      <c r="U239" s="1"/>
      <c r="V239" s="1"/>
      <c r="W239" s="1"/>
      <c r="X239" s="1"/>
      <c r="Y239" s="1"/>
      <c r="Z239" s="1"/>
      <c r="AA239" s="1"/>
      <c r="AB239" s="1"/>
      <c r="AC239" s="1"/>
      <c r="AD239" s="1"/>
      <c r="AE239" s="1"/>
      <c r="AF239" s="1"/>
      <c r="AG239" s="1"/>
      <c r="AH239" s="1"/>
      <c r="AI239" s="1"/>
    </row>
    <row r="240" spans="3:35">
      <c r="C240" s="1"/>
      <c r="D240" s="1"/>
      <c r="E240" s="1"/>
      <c r="F240" s="95"/>
      <c r="G240" s="95"/>
      <c r="H240" s="95"/>
      <c r="I240" s="77"/>
      <c r="J240" s="77"/>
      <c r="K240" s="1"/>
      <c r="L240" s="1"/>
      <c r="M240" s="1"/>
      <c r="N240" s="77"/>
      <c r="O240" s="1"/>
      <c r="P240" s="1"/>
      <c r="Q240" s="1"/>
      <c r="R240" s="83"/>
      <c r="S240" s="1"/>
      <c r="T240" s="1"/>
      <c r="U240" s="1"/>
      <c r="V240" s="1"/>
      <c r="W240" s="1"/>
      <c r="X240" s="1"/>
      <c r="Y240" s="1"/>
      <c r="Z240" s="1"/>
      <c r="AA240" s="1"/>
      <c r="AB240" s="1"/>
      <c r="AC240" s="1"/>
      <c r="AD240" s="1"/>
      <c r="AE240" s="1"/>
      <c r="AF240" s="1"/>
      <c r="AG240" s="1"/>
      <c r="AH240" s="1"/>
      <c r="AI240" s="1"/>
    </row>
    <row r="241" spans="3:35">
      <c r="C241" s="1"/>
      <c r="D241" s="1"/>
      <c r="E241" s="1"/>
      <c r="F241" s="95"/>
      <c r="G241" s="95"/>
      <c r="H241" s="95"/>
      <c r="I241" s="77"/>
      <c r="J241" s="77"/>
      <c r="K241" s="1"/>
      <c r="L241" s="1"/>
      <c r="M241" s="1"/>
      <c r="N241" s="77"/>
      <c r="O241" s="1"/>
      <c r="P241" s="1"/>
      <c r="Q241" s="1"/>
      <c r="R241" s="83"/>
      <c r="S241" s="1"/>
      <c r="T241" s="1"/>
      <c r="U241" s="1"/>
      <c r="V241" s="1"/>
      <c r="W241" s="1"/>
      <c r="X241" s="1"/>
      <c r="Y241" s="1"/>
      <c r="Z241" s="1"/>
      <c r="AA241" s="1"/>
      <c r="AB241" s="1"/>
      <c r="AC241" s="1"/>
      <c r="AD241" s="1"/>
      <c r="AE241" s="1"/>
      <c r="AF241" s="1"/>
      <c r="AG241" s="1"/>
      <c r="AH241" s="1"/>
      <c r="AI241" s="1"/>
    </row>
    <row r="242" spans="3:35">
      <c r="C242" s="1"/>
      <c r="D242" s="1"/>
      <c r="E242" s="1"/>
      <c r="F242" s="95"/>
      <c r="G242" s="95"/>
      <c r="H242" s="95"/>
      <c r="I242" s="77"/>
      <c r="J242" s="77"/>
      <c r="K242" s="1"/>
      <c r="L242" s="1"/>
      <c r="M242" s="1"/>
      <c r="N242" s="77"/>
      <c r="O242" s="1"/>
      <c r="P242" s="1"/>
      <c r="Q242" s="1"/>
      <c r="R242" s="83"/>
      <c r="S242" s="1"/>
      <c r="T242" s="1"/>
      <c r="U242" s="1"/>
      <c r="V242" s="1"/>
      <c r="W242" s="1"/>
      <c r="X242" s="1"/>
      <c r="Y242" s="1"/>
      <c r="Z242" s="1"/>
      <c r="AA242" s="1"/>
      <c r="AB242" s="1"/>
      <c r="AC242" s="1"/>
      <c r="AD242" s="1"/>
      <c r="AE242" s="1"/>
      <c r="AF242" s="1"/>
      <c r="AG242" s="1"/>
      <c r="AH242" s="1"/>
      <c r="AI242" s="1"/>
    </row>
    <row r="243" spans="3:35">
      <c r="C243" s="1"/>
      <c r="D243" s="1"/>
      <c r="E243" s="1"/>
      <c r="F243" s="95"/>
      <c r="G243" s="95"/>
      <c r="H243" s="95"/>
      <c r="I243" s="77"/>
      <c r="J243" s="77"/>
      <c r="K243" s="1"/>
      <c r="L243" s="1"/>
      <c r="M243" s="1"/>
      <c r="N243" s="77"/>
      <c r="O243" s="1"/>
      <c r="P243" s="1"/>
      <c r="Q243" s="1"/>
      <c r="R243" s="83"/>
      <c r="S243" s="1"/>
      <c r="T243" s="1"/>
      <c r="U243" s="1"/>
      <c r="V243" s="1"/>
      <c r="W243" s="1"/>
      <c r="X243" s="1"/>
      <c r="Y243" s="1"/>
      <c r="Z243" s="1"/>
      <c r="AA243" s="1"/>
      <c r="AB243" s="1"/>
      <c r="AC243" s="1"/>
      <c r="AD243" s="1"/>
      <c r="AE243" s="1"/>
      <c r="AF243" s="1"/>
      <c r="AG243" s="1"/>
      <c r="AH243" s="1"/>
      <c r="AI243" s="1"/>
    </row>
    <row r="244" spans="3:35">
      <c r="C244" s="1"/>
      <c r="D244" s="1"/>
      <c r="E244" s="1"/>
      <c r="F244" s="95"/>
      <c r="G244" s="95"/>
      <c r="H244" s="95"/>
      <c r="I244" s="77"/>
      <c r="J244" s="77"/>
      <c r="K244" s="1"/>
      <c r="L244" s="1"/>
      <c r="M244" s="1"/>
      <c r="N244" s="77"/>
      <c r="O244" s="1"/>
      <c r="P244" s="1"/>
      <c r="Q244" s="1"/>
      <c r="R244" s="83"/>
      <c r="S244" s="1"/>
      <c r="T244" s="1"/>
      <c r="U244" s="1"/>
      <c r="V244" s="1"/>
      <c r="W244" s="1"/>
      <c r="X244" s="1"/>
      <c r="Y244" s="1"/>
      <c r="Z244" s="1"/>
      <c r="AA244" s="1"/>
      <c r="AB244" s="1"/>
      <c r="AC244" s="1"/>
      <c r="AD244" s="1"/>
      <c r="AE244" s="1"/>
      <c r="AF244" s="1"/>
      <c r="AG244" s="1"/>
      <c r="AH244" s="1"/>
      <c r="AI244" s="1"/>
    </row>
    <row r="245" spans="3:35">
      <c r="C245" s="1"/>
      <c r="D245" s="1"/>
      <c r="E245" s="1"/>
      <c r="F245" s="95"/>
      <c r="G245" s="95"/>
      <c r="H245" s="95"/>
      <c r="I245" s="77"/>
      <c r="J245" s="77"/>
      <c r="K245" s="1"/>
      <c r="L245" s="1"/>
      <c r="M245" s="1"/>
      <c r="N245" s="77"/>
      <c r="O245" s="1"/>
      <c r="P245" s="1"/>
      <c r="Q245" s="1"/>
      <c r="R245" s="83"/>
      <c r="S245" s="1"/>
      <c r="T245" s="1"/>
      <c r="U245" s="1"/>
      <c r="V245" s="1"/>
      <c r="W245" s="1"/>
      <c r="X245" s="1"/>
      <c r="Y245" s="1"/>
      <c r="Z245" s="1"/>
      <c r="AA245" s="1"/>
      <c r="AB245" s="1"/>
      <c r="AC245" s="1"/>
      <c r="AD245" s="1"/>
      <c r="AE245" s="1"/>
      <c r="AF245" s="1"/>
      <c r="AG245" s="1"/>
      <c r="AH245" s="1"/>
      <c r="AI245" s="1"/>
    </row>
    <row r="246" spans="3:35">
      <c r="C246" s="1"/>
      <c r="D246" s="1"/>
      <c r="E246" s="1"/>
      <c r="F246" s="95"/>
      <c r="G246" s="95"/>
      <c r="H246" s="95"/>
      <c r="I246" s="77"/>
      <c r="J246" s="77"/>
      <c r="K246" s="1"/>
      <c r="L246" s="1"/>
      <c r="M246" s="1"/>
      <c r="N246" s="77"/>
      <c r="O246" s="1"/>
      <c r="P246" s="1"/>
      <c r="Q246" s="1"/>
      <c r="R246" s="83"/>
      <c r="S246" s="1"/>
      <c r="T246" s="1"/>
      <c r="U246" s="1"/>
      <c r="V246" s="1"/>
      <c r="W246" s="1"/>
      <c r="X246" s="1"/>
      <c r="Y246" s="1"/>
      <c r="Z246" s="1"/>
      <c r="AA246" s="1"/>
      <c r="AB246" s="1"/>
      <c r="AC246" s="1"/>
      <c r="AD246" s="1"/>
      <c r="AE246" s="1"/>
      <c r="AF246" s="1"/>
      <c r="AG246" s="1"/>
      <c r="AH246" s="1"/>
      <c r="AI246" s="1"/>
    </row>
    <row r="247" spans="3:35">
      <c r="C247" s="1"/>
      <c r="D247" s="1"/>
      <c r="E247" s="1"/>
      <c r="F247" s="95"/>
      <c r="G247" s="95"/>
      <c r="H247" s="95"/>
      <c r="I247" s="77"/>
      <c r="J247" s="77"/>
      <c r="K247" s="1"/>
      <c r="L247" s="1"/>
      <c r="M247" s="1"/>
      <c r="N247" s="77"/>
      <c r="O247" s="1"/>
      <c r="P247" s="1"/>
      <c r="Q247" s="1"/>
      <c r="R247" s="83"/>
      <c r="S247" s="1"/>
      <c r="T247" s="1"/>
      <c r="U247" s="1"/>
      <c r="V247" s="1"/>
      <c r="W247" s="1"/>
      <c r="X247" s="1"/>
      <c r="Y247" s="1"/>
      <c r="Z247" s="1"/>
      <c r="AA247" s="1"/>
      <c r="AB247" s="1"/>
      <c r="AC247" s="1"/>
      <c r="AD247" s="1"/>
      <c r="AE247" s="1"/>
      <c r="AF247" s="1"/>
      <c r="AG247" s="1"/>
      <c r="AH247" s="1"/>
      <c r="AI247" s="1"/>
    </row>
    <row r="248" spans="3:35">
      <c r="C248" s="1"/>
      <c r="D248" s="1"/>
      <c r="E248" s="1"/>
      <c r="F248" s="95"/>
      <c r="G248" s="95"/>
      <c r="H248" s="95"/>
      <c r="I248" s="77"/>
      <c r="J248" s="77"/>
      <c r="K248" s="1"/>
      <c r="L248" s="1"/>
      <c r="M248" s="1"/>
      <c r="N248" s="77"/>
      <c r="O248" s="1"/>
      <c r="P248" s="1"/>
      <c r="Q248" s="1"/>
      <c r="R248" s="83"/>
      <c r="S248" s="1"/>
      <c r="T248" s="1"/>
      <c r="U248" s="1"/>
      <c r="V248" s="1"/>
      <c r="W248" s="1"/>
      <c r="X248" s="1"/>
      <c r="Y248" s="1"/>
      <c r="Z248" s="1"/>
      <c r="AA248" s="1"/>
      <c r="AB248" s="1"/>
      <c r="AC248" s="1"/>
      <c r="AD248" s="1"/>
      <c r="AE248" s="1"/>
      <c r="AF248" s="1"/>
      <c r="AG248" s="1"/>
      <c r="AH248" s="1"/>
      <c r="AI248" s="1"/>
    </row>
    <row r="249" spans="3:35">
      <c r="C249" s="1"/>
      <c r="D249" s="1"/>
      <c r="E249" s="1"/>
      <c r="F249" s="95"/>
      <c r="G249" s="95"/>
      <c r="H249" s="95"/>
      <c r="I249" s="77"/>
      <c r="J249" s="77"/>
      <c r="K249" s="1"/>
      <c r="L249" s="1"/>
      <c r="M249" s="1"/>
      <c r="N249" s="77"/>
      <c r="O249" s="1"/>
      <c r="P249" s="1"/>
      <c r="Q249" s="1"/>
      <c r="R249" s="83"/>
      <c r="S249" s="1"/>
      <c r="T249" s="1"/>
      <c r="U249" s="1"/>
      <c r="V249" s="1"/>
      <c r="W249" s="1"/>
      <c r="X249" s="1"/>
      <c r="Y249" s="1"/>
      <c r="Z249" s="1"/>
      <c r="AA249" s="1"/>
      <c r="AB249" s="1"/>
      <c r="AC249" s="1"/>
      <c r="AD249" s="1"/>
      <c r="AE249" s="1"/>
      <c r="AF249" s="1"/>
      <c r="AG249" s="1"/>
      <c r="AH249" s="1"/>
      <c r="AI249" s="1"/>
    </row>
    <row r="250" spans="3:35">
      <c r="C250" s="1"/>
      <c r="D250" s="1"/>
      <c r="E250" s="1"/>
      <c r="F250" s="95"/>
      <c r="G250" s="95"/>
      <c r="H250" s="95"/>
      <c r="I250" s="77"/>
      <c r="J250" s="77"/>
      <c r="K250" s="1"/>
      <c r="L250" s="1"/>
      <c r="M250" s="1"/>
      <c r="N250" s="77"/>
      <c r="O250" s="1"/>
      <c r="P250" s="1"/>
      <c r="Q250" s="1"/>
      <c r="R250" s="83"/>
      <c r="S250" s="1"/>
      <c r="T250" s="1"/>
      <c r="U250" s="1"/>
      <c r="V250" s="1"/>
      <c r="W250" s="1"/>
      <c r="X250" s="1"/>
      <c r="Y250" s="1"/>
      <c r="Z250" s="1"/>
      <c r="AA250" s="1"/>
      <c r="AB250" s="1"/>
      <c r="AC250" s="1"/>
      <c r="AD250" s="1"/>
      <c r="AE250" s="1"/>
      <c r="AF250" s="1"/>
      <c r="AG250" s="1"/>
      <c r="AH250" s="1"/>
      <c r="AI250" s="1"/>
    </row>
    <row r="251" spans="3:35">
      <c r="C251" s="1"/>
      <c r="D251" s="1"/>
      <c r="E251" s="1"/>
      <c r="F251" s="95"/>
      <c r="G251" s="95"/>
      <c r="H251" s="95"/>
      <c r="I251" s="77"/>
      <c r="J251" s="77"/>
      <c r="K251" s="1"/>
      <c r="L251" s="1"/>
      <c r="M251" s="1"/>
      <c r="N251" s="77"/>
      <c r="O251" s="1"/>
      <c r="P251" s="1"/>
      <c r="Q251" s="1"/>
      <c r="R251" s="83"/>
      <c r="S251" s="1"/>
      <c r="T251" s="1"/>
      <c r="U251" s="1"/>
      <c r="V251" s="1"/>
      <c r="W251" s="1"/>
      <c r="X251" s="1"/>
      <c r="Y251" s="1"/>
      <c r="Z251" s="1"/>
      <c r="AA251" s="1"/>
      <c r="AB251" s="1"/>
      <c r="AC251" s="1"/>
      <c r="AD251" s="1"/>
      <c r="AE251" s="1"/>
      <c r="AF251" s="1"/>
      <c r="AG251" s="1"/>
      <c r="AH251" s="1"/>
      <c r="AI251" s="1"/>
    </row>
    <row r="252" spans="3:35">
      <c r="C252" s="1"/>
      <c r="D252" s="1"/>
      <c r="E252" s="1"/>
      <c r="F252" s="95"/>
      <c r="G252" s="95"/>
      <c r="H252" s="95"/>
      <c r="I252" s="77"/>
      <c r="J252" s="77"/>
      <c r="K252" s="1"/>
      <c r="L252" s="1"/>
      <c r="M252" s="1"/>
      <c r="N252" s="77"/>
      <c r="O252" s="1"/>
      <c r="P252" s="1"/>
      <c r="Q252" s="1"/>
      <c r="R252" s="83"/>
      <c r="S252" s="1"/>
      <c r="T252" s="1"/>
      <c r="U252" s="1"/>
      <c r="V252" s="1"/>
      <c r="W252" s="1"/>
      <c r="X252" s="1"/>
      <c r="Y252" s="1"/>
      <c r="Z252" s="1"/>
      <c r="AA252" s="1"/>
      <c r="AB252" s="1"/>
      <c r="AC252" s="1"/>
      <c r="AD252" s="1"/>
      <c r="AE252" s="1"/>
      <c r="AF252" s="1"/>
      <c r="AG252" s="1"/>
      <c r="AH252" s="1"/>
      <c r="AI252" s="1"/>
    </row>
    <row r="253" spans="3:35">
      <c r="C253" s="1"/>
      <c r="D253" s="1"/>
      <c r="E253" s="1"/>
      <c r="F253" s="95"/>
      <c r="G253" s="95"/>
      <c r="H253" s="95"/>
      <c r="I253" s="77"/>
      <c r="J253" s="77"/>
      <c r="K253" s="1"/>
      <c r="L253" s="1"/>
      <c r="M253" s="1"/>
      <c r="N253" s="77"/>
      <c r="O253" s="1"/>
      <c r="P253" s="1"/>
      <c r="Q253" s="1"/>
      <c r="R253" s="83"/>
      <c r="S253" s="1"/>
      <c r="T253" s="1"/>
      <c r="U253" s="1"/>
      <c r="V253" s="1"/>
      <c r="W253" s="1"/>
      <c r="X253" s="1"/>
      <c r="Y253" s="1"/>
      <c r="Z253" s="1"/>
      <c r="AA253" s="1"/>
      <c r="AB253" s="1"/>
      <c r="AC253" s="1"/>
      <c r="AD253" s="1"/>
      <c r="AE253" s="1"/>
      <c r="AF253" s="1"/>
      <c r="AG253" s="1"/>
      <c r="AH253" s="1"/>
      <c r="AI253" s="1"/>
    </row>
    <row r="254" spans="3:35">
      <c r="C254" s="1"/>
      <c r="D254" s="1"/>
      <c r="E254" s="1"/>
      <c r="F254" s="95"/>
      <c r="G254" s="95"/>
      <c r="H254" s="95"/>
      <c r="I254" s="77"/>
      <c r="J254" s="77"/>
      <c r="K254" s="1"/>
      <c r="L254" s="1"/>
      <c r="M254" s="1"/>
      <c r="N254" s="77"/>
      <c r="O254" s="1"/>
      <c r="P254" s="1"/>
      <c r="Q254" s="1"/>
      <c r="R254" s="83"/>
      <c r="S254" s="1"/>
      <c r="T254" s="1"/>
      <c r="U254" s="1"/>
      <c r="V254" s="1"/>
      <c r="W254" s="1"/>
      <c r="X254" s="1"/>
      <c r="Y254" s="1"/>
      <c r="Z254" s="1"/>
      <c r="AA254" s="1"/>
      <c r="AB254" s="1"/>
      <c r="AC254" s="1"/>
      <c r="AD254" s="1"/>
      <c r="AE254" s="1"/>
      <c r="AF254" s="1"/>
      <c r="AG254" s="1"/>
      <c r="AH254" s="1"/>
      <c r="AI254" s="1"/>
    </row>
    <row r="255" spans="3:35">
      <c r="C255" s="1"/>
      <c r="D255" s="1"/>
      <c r="E255" s="1"/>
      <c r="F255" s="95"/>
      <c r="G255" s="95"/>
      <c r="H255" s="95"/>
      <c r="I255" s="77"/>
      <c r="J255" s="77"/>
      <c r="K255" s="1"/>
      <c r="L255" s="1"/>
      <c r="M255" s="1"/>
      <c r="N255" s="77"/>
      <c r="O255" s="1"/>
      <c r="P255" s="1"/>
      <c r="Q255" s="1"/>
      <c r="R255" s="83"/>
      <c r="S255" s="1"/>
      <c r="T255" s="1"/>
      <c r="U255" s="1"/>
      <c r="V255" s="1"/>
      <c r="W255" s="1"/>
      <c r="X255" s="1"/>
      <c r="Y255" s="1"/>
      <c r="Z255" s="1"/>
      <c r="AA255" s="1"/>
      <c r="AB255" s="1"/>
      <c r="AC255" s="1"/>
      <c r="AD255" s="1"/>
      <c r="AE255" s="1"/>
      <c r="AF255" s="1"/>
      <c r="AG255" s="1"/>
      <c r="AH255" s="1"/>
      <c r="AI255" s="1"/>
    </row>
    <row r="256" spans="3:35">
      <c r="C256" s="1"/>
      <c r="D256" s="1"/>
      <c r="E256" s="1"/>
      <c r="F256" s="95"/>
      <c r="G256" s="95"/>
      <c r="H256" s="95"/>
      <c r="I256" s="77"/>
      <c r="J256" s="77"/>
      <c r="K256" s="1"/>
      <c r="L256" s="1"/>
      <c r="M256" s="1"/>
      <c r="N256" s="77"/>
      <c r="O256" s="1"/>
      <c r="P256" s="1"/>
      <c r="Q256" s="1"/>
      <c r="R256" s="83"/>
      <c r="S256" s="1"/>
      <c r="T256" s="1"/>
      <c r="U256" s="1"/>
      <c r="V256" s="1"/>
      <c r="W256" s="1"/>
      <c r="X256" s="1"/>
      <c r="Y256" s="1"/>
      <c r="Z256" s="1"/>
      <c r="AA256" s="1"/>
      <c r="AB256" s="1"/>
      <c r="AC256" s="1"/>
      <c r="AD256" s="1"/>
      <c r="AE256" s="1"/>
      <c r="AF256" s="1"/>
      <c r="AG256" s="1"/>
      <c r="AH256" s="1"/>
      <c r="AI256" s="1"/>
    </row>
    <row r="257" spans="3:35">
      <c r="C257" s="1"/>
      <c r="D257" s="1"/>
      <c r="E257" s="1"/>
      <c r="F257" s="95"/>
      <c r="G257" s="95"/>
      <c r="H257" s="95"/>
      <c r="I257" s="77"/>
      <c r="J257" s="77"/>
      <c r="K257" s="1"/>
      <c r="L257" s="1"/>
      <c r="M257" s="1"/>
      <c r="N257" s="77"/>
      <c r="O257" s="1"/>
      <c r="P257" s="1"/>
      <c r="Q257" s="1"/>
      <c r="R257" s="83"/>
      <c r="S257" s="1"/>
      <c r="T257" s="1"/>
      <c r="U257" s="1"/>
      <c r="V257" s="1"/>
      <c r="W257" s="1"/>
      <c r="X257" s="1"/>
      <c r="Y257" s="1"/>
      <c r="Z257" s="1"/>
      <c r="AA257" s="1"/>
      <c r="AB257" s="1"/>
      <c r="AC257" s="1"/>
      <c r="AD257" s="1"/>
      <c r="AE257" s="1"/>
      <c r="AF257" s="1"/>
      <c r="AG257" s="1"/>
      <c r="AH257" s="1"/>
      <c r="AI257" s="1"/>
    </row>
    <row r="258" spans="3:35">
      <c r="C258" s="1"/>
      <c r="D258" s="1"/>
      <c r="E258" s="1"/>
      <c r="F258" s="95"/>
      <c r="G258" s="95"/>
      <c r="H258" s="95"/>
      <c r="I258" s="77"/>
      <c r="J258" s="77"/>
      <c r="K258" s="1"/>
      <c r="L258" s="1"/>
      <c r="M258" s="1"/>
      <c r="N258" s="77"/>
      <c r="O258" s="1"/>
      <c r="P258" s="1"/>
      <c r="Q258" s="1"/>
      <c r="R258" s="83"/>
      <c r="S258" s="1"/>
      <c r="T258" s="1"/>
      <c r="U258" s="1"/>
      <c r="V258" s="1"/>
      <c r="W258" s="1"/>
      <c r="X258" s="1"/>
      <c r="Y258" s="1"/>
      <c r="Z258" s="1"/>
      <c r="AA258" s="1"/>
      <c r="AB258" s="1"/>
      <c r="AC258" s="1"/>
      <c r="AD258" s="1"/>
      <c r="AE258" s="1"/>
      <c r="AF258" s="1"/>
      <c r="AG258" s="1"/>
      <c r="AH258" s="1"/>
      <c r="AI258" s="1"/>
    </row>
    <row r="259" spans="3:35">
      <c r="C259" s="1"/>
      <c r="D259" s="1"/>
      <c r="E259" s="1"/>
      <c r="F259" s="95"/>
      <c r="G259" s="95"/>
      <c r="H259" s="95"/>
      <c r="I259" s="77"/>
      <c r="J259" s="77"/>
      <c r="K259" s="1"/>
      <c r="L259" s="1"/>
      <c r="M259" s="1"/>
      <c r="N259" s="77"/>
      <c r="O259" s="1"/>
      <c r="P259" s="1"/>
      <c r="Q259" s="1"/>
      <c r="R259" s="83"/>
      <c r="S259" s="1"/>
      <c r="T259" s="1"/>
      <c r="U259" s="1"/>
      <c r="V259" s="1"/>
      <c r="W259" s="1"/>
      <c r="X259" s="1"/>
      <c r="Y259" s="1"/>
      <c r="Z259" s="1"/>
      <c r="AA259" s="1"/>
      <c r="AB259" s="1"/>
      <c r="AC259" s="1"/>
      <c r="AD259" s="1"/>
      <c r="AE259" s="1"/>
      <c r="AF259" s="1"/>
      <c r="AG259" s="1"/>
      <c r="AH259" s="1"/>
      <c r="AI259" s="1"/>
    </row>
    <row r="260" spans="3:35">
      <c r="C260" s="1"/>
      <c r="D260" s="1"/>
      <c r="E260" s="1"/>
      <c r="F260" s="95"/>
      <c r="G260" s="95"/>
      <c r="H260" s="95"/>
      <c r="I260" s="77"/>
      <c r="J260" s="77"/>
      <c r="K260" s="1"/>
      <c r="L260" s="1"/>
      <c r="M260" s="1"/>
      <c r="N260" s="77"/>
      <c r="O260" s="1"/>
      <c r="P260" s="1"/>
      <c r="Q260" s="1"/>
      <c r="R260" s="83"/>
      <c r="S260" s="1"/>
      <c r="T260" s="1"/>
      <c r="U260" s="1"/>
      <c r="V260" s="1"/>
      <c r="W260" s="1"/>
      <c r="X260" s="1"/>
      <c r="Y260" s="1"/>
      <c r="Z260" s="1"/>
      <c r="AA260" s="1"/>
      <c r="AB260" s="1"/>
      <c r="AC260" s="1"/>
      <c r="AD260" s="1"/>
      <c r="AE260" s="1"/>
      <c r="AF260" s="1"/>
      <c r="AG260" s="1"/>
      <c r="AH260" s="1"/>
      <c r="AI260" s="1"/>
    </row>
    <row r="261" spans="3:35">
      <c r="C261" s="1"/>
      <c r="D261" s="1"/>
      <c r="E261" s="1"/>
      <c r="F261" s="95"/>
      <c r="G261" s="95"/>
      <c r="H261" s="95"/>
      <c r="I261" s="77"/>
      <c r="J261" s="77"/>
      <c r="K261" s="1"/>
      <c r="L261" s="1"/>
      <c r="M261" s="1"/>
      <c r="N261" s="77"/>
      <c r="O261" s="1"/>
      <c r="P261" s="1"/>
      <c r="Q261" s="1"/>
      <c r="R261" s="83"/>
      <c r="S261" s="1"/>
      <c r="T261" s="1"/>
      <c r="U261" s="1"/>
      <c r="V261" s="1"/>
      <c r="W261" s="1"/>
      <c r="X261" s="1"/>
      <c r="Y261" s="1"/>
      <c r="Z261" s="1"/>
      <c r="AA261" s="1"/>
      <c r="AB261" s="1"/>
      <c r="AC261" s="1"/>
      <c r="AD261" s="1"/>
      <c r="AE261" s="1"/>
      <c r="AF261" s="1"/>
      <c r="AG261" s="1"/>
      <c r="AH261" s="1"/>
      <c r="AI261" s="1"/>
    </row>
    <row r="262" spans="3:35">
      <c r="C262" s="1"/>
      <c r="D262" s="1"/>
      <c r="E262" s="1"/>
      <c r="F262" s="95"/>
      <c r="G262" s="95"/>
      <c r="H262" s="95"/>
      <c r="I262" s="77"/>
      <c r="J262" s="77"/>
      <c r="K262" s="1"/>
      <c r="L262" s="1"/>
      <c r="M262" s="1"/>
      <c r="N262" s="77"/>
      <c r="O262" s="1"/>
      <c r="P262" s="1"/>
      <c r="Q262" s="1"/>
      <c r="R262" s="83"/>
      <c r="S262" s="1"/>
      <c r="T262" s="1"/>
      <c r="U262" s="1"/>
      <c r="V262" s="1"/>
      <c r="W262" s="1"/>
      <c r="X262" s="1"/>
      <c r="Y262" s="1"/>
      <c r="Z262" s="1"/>
      <c r="AA262" s="1"/>
      <c r="AB262" s="1"/>
      <c r="AC262" s="1"/>
      <c r="AD262" s="1"/>
      <c r="AE262" s="1"/>
      <c r="AF262" s="1"/>
      <c r="AG262" s="1"/>
      <c r="AH262" s="1"/>
      <c r="AI262" s="1"/>
    </row>
    <row r="263" spans="3:35">
      <c r="C263" s="1"/>
      <c r="D263" s="1"/>
      <c r="E263" s="1"/>
      <c r="F263" s="95"/>
      <c r="G263" s="95"/>
      <c r="H263" s="95"/>
      <c r="I263" s="77"/>
      <c r="J263" s="77"/>
      <c r="K263" s="1"/>
      <c r="L263" s="1"/>
      <c r="M263" s="1"/>
      <c r="N263" s="77"/>
      <c r="O263" s="1"/>
      <c r="P263" s="1"/>
      <c r="Q263" s="1"/>
      <c r="R263" s="83"/>
      <c r="S263" s="1"/>
      <c r="T263" s="1"/>
      <c r="U263" s="1"/>
      <c r="V263" s="1"/>
      <c r="W263" s="1"/>
      <c r="X263" s="1"/>
      <c r="Y263" s="1"/>
      <c r="Z263" s="1"/>
      <c r="AA263" s="1"/>
      <c r="AB263" s="1"/>
      <c r="AC263" s="1"/>
      <c r="AD263" s="1"/>
      <c r="AE263" s="1"/>
      <c r="AF263" s="1"/>
      <c r="AG263" s="1"/>
      <c r="AH263" s="1"/>
      <c r="AI263" s="1"/>
    </row>
    <row r="264" spans="3:35">
      <c r="C264" s="1"/>
      <c r="D264" s="1"/>
      <c r="E264" s="1"/>
      <c r="F264" s="95"/>
      <c r="G264" s="95"/>
      <c r="H264" s="95"/>
      <c r="I264" s="77"/>
      <c r="J264" s="77"/>
      <c r="K264" s="1"/>
      <c r="L264" s="1"/>
      <c r="M264" s="1"/>
      <c r="N264" s="77"/>
      <c r="O264" s="1"/>
      <c r="P264" s="1"/>
      <c r="Q264" s="1"/>
      <c r="R264" s="83"/>
      <c r="S264" s="1"/>
      <c r="T264" s="1"/>
      <c r="U264" s="1"/>
      <c r="V264" s="1"/>
      <c r="W264" s="1"/>
      <c r="X264" s="1"/>
      <c r="Y264" s="1"/>
      <c r="Z264" s="1"/>
      <c r="AA264" s="1"/>
      <c r="AB264" s="1"/>
      <c r="AC264" s="1"/>
      <c r="AD264" s="1"/>
      <c r="AE264" s="1"/>
      <c r="AF264" s="1"/>
      <c r="AG264" s="1"/>
      <c r="AH264" s="1"/>
      <c r="AI264" s="1"/>
    </row>
    <row r="265" spans="3:35">
      <c r="C265" s="1"/>
      <c r="D265" s="1"/>
      <c r="E265" s="1"/>
      <c r="F265" s="95"/>
      <c r="G265" s="95"/>
      <c r="H265" s="95"/>
      <c r="I265" s="77"/>
      <c r="J265" s="77"/>
      <c r="K265" s="1"/>
      <c r="L265" s="1"/>
      <c r="M265" s="1"/>
      <c r="N265" s="77"/>
      <c r="O265" s="1"/>
      <c r="P265" s="1"/>
      <c r="Q265" s="1"/>
      <c r="R265" s="83"/>
      <c r="S265" s="1"/>
      <c r="T265" s="1"/>
      <c r="U265" s="1"/>
      <c r="V265" s="1"/>
      <c r="W265" s="1"/>
      <c r="X265" s="1"/>
      <c r="Y265" s="1"/>
      <c r="Z265" s="1"/>
      <c r="AA265" s="1"/>
      <c r="AB265" s="1"/>
      <c r="AC265" s="1"/>
      <c r="AD265" s="1"/>
      <c r="AE265" s="1"/>
      <c r="AF265" s="1"/>
      <c r="AG265" s="1"/>
      <c r="AH265" s="1"/>
      <c r="AI265" s="1"/>
    </row>
    <row r="266" spans="3:35">
      <c r="C266" s="1"/>
      <c r="D266" s="1"/>
      <c r="E266" s="1"/>
      <c r="F266" s="95"/>
      <c r="G266" s="95"/>
      <c r="H266" s="95"/>
      <c r="I266" s="77"/>
      <c r="J266" s="77"/>
      <c r="K266" s="1"/>
      <c r="L266" s="1"/>
      <c r="M266" s="1"/>
      <c r="N266" s="77"/>
      <c r="O266" s="1"/>
      <c r="P266" s="1"/>
      <c r="Q266" s="1"/>
      <c r="R266" s="83"/>
      <c r="S266" s="1"/>
      <c r="T266" s="1"/>
      <c r="U266" s="1"/>
      <c r="V266" s="1"/>
      <c r="W266" s="1"/>
      <c r="X266" s="1"/>
      <c r="Y266" s="1"/>
      <c r="Z266" s="1"/>
      <c r="AA266" s="1"/>
      <c r="AB266" s="1"/>
      <c r="AC266" s="1"/>
      <c r="AD266" s="1"/>
      <c r="AE266" s="1"/>
      <c r="AF266" s="1"/>
      <c r="AG266" s="1"/>
      <c r="AH266" s="1"/>
      <c r="AI266" s="1"/>
    </row>
    <row r="267" spans="3:35">
      <c r="C267" s="1"/>
      <c r="D267" s="1"/>
      <c r="E267" s="1"/>
      <c r="F267" s="95"/>
      <c r="G267" s="95"/>
      <c r="H267" s="95"/>
      <c r="I267" s="77"/>
      <c r="J267" s="77"/>
      <c r="K267" s="1"/>
      <c r="L267" s="1"/>
      <c r="M267" s="1"/>
      <c r="N267" s="77"/>
      <c r="O267" s="1"/>
      <c r="P267" s="1"/>
      <c r="Q267" s="1"/>
      <c r="R267" s="83"/>
      <c r="S267" s="1"/>
      <c r="T267" s="1"/>
      <c r="U267" s="1"/>
      <c r="V267" s="1"/>
      <c r="W267" s="1"/>
      <c r="X267" s="1"/>
      <c r="Y267" s="1"/>
      <c r="Z267" s="1"/>
      <c r="AA267" s="1"/>
      <c r="AB267" s="1"/>
      <c r="AC267" s="1"/>
      <c r="AD267" s="1"/>
      <c r="AE267" s="1"/>
      <c r="AF267" s="1"/>
      <c r="AG267" s="1"/>
      <c r="AH267" s="1"/>
      <c r="AI267" s="1"/>
    </row>
    <row r="268" spans="3:35">
      <c r="C268" s="1"/>
      <c r="D268" s="1"/>
      <c r="E268" s="1"/>
      <c r="F268" s="95"/>
      <c r="G268" s="95"/>
      <c r="H268" s="95"/>
      <c r="I268" s="77"/>
      <c r="J268" s="77"/>
      <c r="K268" s="1"/>
      <c r="L268" s="1"/>
      <c r="M268" s="1"/>
      <c r="N268" s="77"/>
      <c r="O268" s="1"/>
      <c r="P268" s="1"/>
      <c r="Q268" s="1"/>
      <c r="R268" s="83"/>
      <c r="S268" s="1"/>
      <c r="T268" s="1"/>
      <c r="U268" s="1"/>
      <c r="V268" s="1"/>
      <c r="W268" s="1"/>
      <c r="X268" s="1"/>
      <c r="Y268" s="1"/>
      <c r="Z268" s="1"/>
      <c r="AA268" s="1"/>
      <c r="AB268" s="1"/>
      <c r="AC268" s="1"/>
      <c r="AD268" s="1"/>
      <c r="AE268" s="1"/>
      <c r="AF268" s="1"/>
      <c r="AG268" s="1"/>
      <c r="AH268" s="1"/>
      <c r="AI268" s="1"/>
    </row>
    <row r="269" spans="3:35">
      <c r="C269" s="1"/>
      <c r="D269" s="1"/>
      <c r="E269" s="1"/>
      <c r="F269" s="95"/>
      <c r="G269" s="95"/>
      <c r="H269" s="95"/>
      <c r="I269" s="77"/>
      <c r="J269" s="77"/>
      <c r="K269" s="1"/>
      <c r="L269" s="1"/>
      <c r="M269" s="1"/>
      <c r="N269" s="77"/>
      <c r="O269" s="1"/>
      <c r="P269" s="1"/>
      <c r="Q269" s="1"/>
      <c r="R269" s="83"/>
      <c r="S269" s="1"/>
      <c r="T269" s="1"/>
      <c r="U269" s="1"/>
      <c r="V269" s="1"/>
      <c r="W269" s="1"/>
      <c r="X269" s="1"/>
      <c r="Y269" s="1"/>
      <c r="Z269" s="1"/>
      <c r="AA269" s="1"/>
      <c r="AB269" s="1"/>
      <c r="AC269" s="1"/>
      <c r="AD269" s="1"/>
      <c r="AE269" s="1"/>
      <c r="AF269" s="1"/>
      <c r="AG269" s="1"/>
      <c r="AH269" s="1"/>
      <c r="AI269" s="1"/>
    </row>
    <row r="270" spans="3:35">
      <c r="C270" s="1"/>
      <c r="D270" s="1"/>
      <c r="E270" s="1"/>
      <c r="F270" s="95"/>
      <c r="G270" s="95"/>
      <c r="H270" s="95"/>
      <c r="I270" s="77"/>
      <c r="J270" s="77"/>
      <c r="K270" s="1"/>
      <c r="L270" s="1"/>
      <c r="M270" s="1"/>
      <c r="N270" s="77"/>
      <c r="O270" s="1"/>
      <c r="P270" s="1"/>
      <c r="Q270" s="1"/>
      <c r="R270" s="83"/>
      <c r="S270" s="1"/>
      <c r="T270" s="1"/>
      <c r="U270" s="1"/>
      <c r="V270" s="1"/>
      <c r="W270" s="1"/>
      <c r="X270" s="1"/>
      <c r="Y270" s="1"/>
      <c r="Z270" s="1"/>
      <c r="AA270" s="1"/>
      <c r="AB270" s="1"/>
      <c r="AC270" s="1"/>
      <c r="AD270" s="1"/>
      <c r="AE270" s="1"/>
      <c r="AF270" s="1"/>
      <c r="AG270" s="1"/>
      <c r="AH270" s="1"/>
      <c r="AI270" s="1"/>
    </row>
    <row r="271" spans="3:35">
      <c r="C271" s="1"/>
      <c r="D271" s="1"/>
      <c r="E271" s="1"/>
      <c r="F271" s="95"/>
      <c r="G271" s="95"/>
      <c r="H271" s="95"/>
      <c r="I271" s="77"/>
      <c r="J271" s="77"/>
      <c r="K271" s="1"/>
      <c r="L271" s="1"/>
      <c r="M271" s="1"/>
      <c r="N271" s="77"/>
      <c r="O271" s="1"/>
      <c r="P271" s="1"/>
      <c r="Q271" s="1"/>
      <c r="R271" s="83"/>
      <c r="S271" s="1"/>
      <c r="T271" s="1"/>
      <c r="U271" s="1"/>
      <c r="V271" s="1"/>
      <c r="W271" s="1"/>
      <c r="X271" s="1"/>
      <c r="Y271" s="1"/>
      <c r="Z271" s="1"/>
      <c r="AA271" s="1"/>
      <c r="AB271" s="1"/>
      <c r="AC271" s="1"/>
      <c r="AD271" s="1"/>
      <c r="AE271" s="1"/>
      <c r="AF271" s="1"/>
      <c r="AG271" s="1"/>
      <c r="AH271" s="1"/>
      <c r="AI271" s="1"/>
    </row>
    <row r="272" spans="3:35">
      <c r="C272" s="1"/>
      <c r="D272" s="1"/>
      <c r="E272" s="1"/>
      <c r="F272" s="95"/>
      <c r="G272" s="95"/>
      <c r="H272" s="95"/>
      <c r="I272" s="77"/>
      <c r="J272" s="77"/>
      <c r="K272" s="1"/>
      <c r="L272" s="1"/>
      <c r="M272" s="1"/>
      <c r="N272" s="77"/>
      <c r="O272" s="1"/>
      <c r="P272" s="1"/>
      <c r="Q272" s="1"/>
      <c r="R272" s="83"/>
      <c r="S272" s="1"/>
      <c r="T272" s="1"/>
      <c r="U272" s="1"/>
      <c r="V272" s="1"/>
      <c r="W272" s="1"/>
      <c r="X272" s="1"/>
      <c r="Y272" s="1"/>
      <c r="Z272" s="1"/>
      <c r="AA272" s="1"/>
      <c r="AB272" s="1"/>
      <c r="AC272" s="1"/>
      <c r="AD272" s="1"/>
      <c r="AE272" s="1"/>
      <c r="AF272" s="1"/>
      <c r="AG272" s="1"/>
      <c r="AH272" s="1"/>
      <c r="AI272" s="1"/>
    </row>
    <row r="273" spans="3:35">
      <c r="C273" s="1"/>
      <c r="D273" s="1"/>
      <c r="E273" s="1"/>
      <c r="F273" s="95"/>
      <c r="G273" s="95"/>
      <c r="H273" s="95"/>
      <c r="I273" s="77"/>
      <c r="J273" s="77"/>
      <c r="K273" s="1"/>
      <c r="L273" s="1"/>
      <c r="M273" s="1"/>
      <c r="N273" s="77"/>
      <c r="O273" s="1"/>
      <c r="P273" s="1"/>
      <c r="Q273" s="1"/>
      <c r="R273" s="83"/>
      <c r="S273" s="1"/>
      <c r="T273" s="1"/>
      <c r="U273" s="1"/>
      <c r="V273" s="1"/>
      <c r="W273" s="1"/>
      <c r="X273" s="1"/>
      <c r="Y273" s="1"/>
      <c r="Z273" s="1"/>
      <c r="AA273" s="1"/>
      <c r="AB273" s="1"/>
      <c r="AC273" s="1"/>
      <c r="AD273" s="1"/>
      <c r="AE273" s="1"/>
      <c r="AF273" s="1"/>
      <c r="AG273" s="1"/>
      <c r="AH273" s="1"/>
      <c r="AI273" s="1"/>
    </row>
    <row r="274" spans="3:35">
      <c r="C274" s="1"/>
      <c r="D274" s="1"/>
      <c r="E274" s="1"/>
      <c r="F274" s="95"/>
      <c r="G274" s="95"/>
      <c r="H274" s="95"/>
      <c r="I274" s="77"/>
      <c r="J274" s="77"/>
      <c r="K274" s="1"/>
      <c r="L274" s="1"/>
      <c r="M274" s="1"/>
      <c r="N274" s="77"/>
      <c r="O274" s="1"/>
      <c r="P274" s="1"/>
      <c r="Q274" s="1"/>
      <c r="R274" s="83"/>
      <c r="S274" s="1"/>
      <c r="T274" s="1"/>
      <c r="U274" s="1"/>
      <c r="V274" s="1"/>
      <c r="W274" s="1"/>
      <c r="X274" s="1"/>
      <c r="Y274" s="1"/>
      <c r="Z274" s="1"/>
      <c r="AA274" s="1"/>
      <c r="AB274" s="1"/>
      <c r="AC274" s="1"/>
      <c r="AD274" s="1"/>
      <c r="AE274" s="1"/>
      <c r="AF274" s="1"/>
      <c r="AG274" s="1"/>
      <c r="AH274" s="1"/>
      <c r="AI274" s="1"/>
    </row>
    <row r="275" spans="3:35">
      <c r="C275" s="1"/>
      <c r="D275" s="1"/>
      <c r="E275" s="1"/>
      <c r="F275" s="95"/>
      <c r="G275" s="95"/>
      <c r="H275" s="95"/>
      <c r="I275" s="77"/>
      <c r="J275" s="77"/>
      <c r="K275" s="1"/>
      <c r="L275" s="1"/>
      <c r="M275" s="1"/>
      <c r="N275" s="77"/>
      <c r="O275" s="1"/>
      <c r="P275" s="1"/>
      <c r="Q275" s="1"/>
      <c r="R275" s="83"/>
      <c r="S275" s="1"/>
      <c r="T275" s="1"/>
      <c r="U275" s="1"/>
      <c r="V275" s="1"/>
      <c r="W275" s="1"/>
      <c r="X275" s="1"/>
      <c r="Y275" s="1"/>
      <c r="Z275" s="1"/>
      <c r="AA275" s="1"/>
      <c r="AB275" s="1"/>
      <c r="AC275" s="1"/>
      <c r="AD275" s="1"/>
      <c r="AE275" s="1"/>
      <c r="AF275" s="1"/>
      <c r="AG275" s="1"/>
      <c r="AH275" s="1"/>
      <c r="AI275" s="1"/>
    </row>
    <row r="276" spans="3:35">
      <c r="C276" s="1"/>
      <c r="D276" s="1"/>
      <c r="E276" s="1"/>
      <c r="F276" s="95"/>
      <c r="G276" s="95"/>
      <c r="H276" s="95"/>
      <c r="I276" s="77"/>
      <c r="J276" s="77"/>
      <c r="K276" s="1"/>
      <c r="L276" s="1"/>
      <c r="M276" s="1"/>
      <c r="N276" s="77"/>
      <c r="O276" s="1"/>
      <c r="P276" s="1"/>
      <c r="Q276" s="1"/>
      <c r="R276" s="83"/>
      <c r="S276" s="1"/>
      <c r="T276" s="1"/>
      <c r="U276" s="1"/>
      <c r="V276" s="1"/>
      <c r="W276" s="1"/>
      <c r="X276" s="1"/>
      <c r="Y276" s="1"/>
      <c r="Z276" s="1"/>
      <c r="AA276" s="1"/>
      <c r="AB276" s="1"/>
      <c r="AC276" s="1"/>
      <c r="AD276" s="1"/>
      <c r="AE276" s="1"/>
      <c r="AF276" s="1"/>
      <c r="AG276" s="1"/>
      <c r="AH276" s="1"/>
      <c r="AI276" s="1"/>
    </row>
    <row r="277" spans="3:35">
      <c r="C277" s="1"/>
      <c r="D277" s="1"/>
      <c r="E277" s="1"/>
      <c r="F277" s="95"/>
      <c r="G277" s="95"/>
      <c r="H277" s="95"/>
      <c r="I277" s="77"/>
      <c r="J277" s="77"/>
      <c r="K277" s="1"/>
      <c r="L277" s="1"/>
      <c r="M277" s="1"/>
      <c r="N277" s="77"/>
      <c r="O277" s="1"/>
      <c r="P277" s="1"/>
      <c r="Q277" s="1"/>
      <c r="R277" s="83"/>
      <c r="S277" s="1"/>
      <c r="T277" s="1"/>
      <c r="U277" s="1"/>
      <c r="V277" s="1"/>
      <c r="W277" s="1"/>
      <c r="X277" s="1"/>
      <c r="Y277" s="1"/>
      <c r="Z277" s="1"/>
      <c r="AA277" s="1"/>
      <c r="AB277" s="1"/>
      <c r="AC277" s="1"/>
      <c r="AD277" s="1"/>
      <c r="AE277" s="1"/>
      <c r="AF277" s="1"/>
      <c r="AG277" s="1"/>
      <c r="AH277" s="1"/>
      <c r="AI277" s="1"/>
    </row>
    <row r="278" spans="3:35">
      <c r="C278" s="1"/>
      <c r="D278" s="1"/>
      <c r="E278" s="1"/>
      <c r="F278" s="95"/>
      <c r="G278" s="95"/>
      <c r="H278" s="95"/>
      <c r="I278" s="77"/>
      <c r="J278" s="77"/>
      <c r="K278" s="1"/>
      <c r="L278" s="1"/>
      <c r="M278" s="1"/>
      <c r="N278" s="77"/>
      <c r="O278" s="1"/>
      <c r="P278" s="1"/>
      <c r="Q278" s="1"/>
      <c r="R278" s="83"/>
      <c r="S278" s="1"/>
      <c r="T278" s="1"/>
      <c r="U278" s="1"/>
      <c r="V278" s="1"/>
      <c r="W278" s="1"/>
      <c r="X278" s="1"/>
      <c r="Y278" s="1"/>
      <c r="Z278" s="1"/>
      <c r="AA278" s="1"/>
      <c r="AB278" s="1"/>
      <c r="AC278" s="1"/>
      <c r="AD278" s="1"/>
      <c r="AE278" s="1"/>
      <c r="AF278" s="1"/>
      <c r="AG278" s="1"/>
      <c r="AH278" s="1"/>
      <c r="AI278" s="1"/>
    </row>
    <row r="279" spans="3:35">
      <c r="C279" s="1"/>
      <c r="D279" s="1"/>
      <c r="E279" s="1"/>
      <c r="F279" s="95"/>
      <c r="G279" s="95"/>
      <c r="H279" s="95"/>
      <c r="I279" s="77"/>
      <c r="J279" s="77"/>
      <c r="K279" s="1"/>
      <c r="L279" s="1"/>
      <c r="M279" s="1"/>
      <c r="N279" s="77"/>
      <c r="O279" s="1"/>
      <c r="P279" s="1"/>
      <c r="Q279" s="1"/>
      <c r="R279" s="83"/>
      <c r="S279" s="1"/>
      <c r="T279" s="1"/>
      <c r="U279" s="1"/>
      <c r="V279" s="1"/>
      <c r="W279" s="1"/>
      <c r="X279" s="1"/>
      <c r="Y279" s="1"/>
      <c r="Z279" s="1"/>
      <c r="AA279" s="1"/>
      <c r="AB279" s="1"/>
      <c r="AC279" s="1"/>
      <c r="AD279" s="1"/>
      <c r="AE279" s="1"/>
      <c r="AF279" s="1"/>
      <c r="AG279" s="1"/>
      <c r="AH279" s="1"/>
      <c r="AI279" s="1"/>
    </row>
    <row r="280" spans="3:35">
      <c r="C280" s="1"/>
      <c r="D280" s="1"/>
      <c r="E280" s="1"/>
      <c r="F280" s="95"/>
      <c r="G280" s="95"/>
      <c r="H280" s="95"/>
      <c r="I280" s="77"/>
      <c r="J280" s="77"/>
      <c r="K280" s="1"/>
      <c r="L280" s="1"/>
      <c r="M280" s="1"/>
      <c r="N280" s="77"/>
      <c r="O280" s="1"/>
      <c r="P280" s="1"/>
      <c r="Q280" s="1"/>
      <c r="R280" s="83"/>
      <c r="S280" s="1"/>
      <c r="T280" s="1"/>
      <c r="U280" s="1"/>
      <c r="V280" s="1"/>
      <c r="W280" s="1"/>
      <c r="X280" s="1"/>
      <c r="Y280" s="1"/>
      <c r="Z280" s="1"/>
      <c r="AA280" s="1"/>
      <c r="AB280" s="1"/>
      <c r="AC280" s="1"/>
      <c r="AD280" s="1"/>
      <c r="AE280" s="1"/>
      <c r="AF280" s="1"/>
      <c r="AG280" s="1"/>
      <c r="AH280" s="1"/>
      <c r="AI280" s="1"/>
    </row>
    <row r="281" spans="3:35">
      <c r="C281" s="1"/>
      <c r="D281" s="1"/>
      <c r="E281" s="1"/>
      <c r="F281" s="95"/>
      <c r="G281" s="95"/>
      <c r="H281" s="95"/>
      <c r="I281" s="77"/>
      <c r="J281" s="77"/>
      <c r="K281" s="1"/>
      <c r="L281" s="1"/>
      <c r="M281" s="1"/>
      <c r="N281" s="77"/>
      <c r="O281" s="1"/>
      <c r="P281" s="1"/>
      <c r="Q281" s="1"/>
      <c r="R281" s="83"/>
      <c r="S281" s="1"/>
      <c r="T281" s="1"/>
      <c r="U281" s="1"/>
      <c r="V281" s="1"/>
      <c r="W281" s="1"/>
      <c r="X281" s="1"/>
      <c r="Y281" s="1"/>
      <c r="Z281" s="1"/>
      <c r="AA281" s="1"/>
      <c r="AB281" s="1"/>
      <c r="AC281" s="1"/>
      <c r="AD281" s="1"/>
      <c r="AE281" s="1"/>
      <c r="AF281" s="1"/>
      <c r="AG281" s="1"/>
      <c r="AH281" s="1"/>
      <c r="AI281" s="1"/>
    </row>
    <row r="282" spans="3:35">
      <c r="C282" s="1"/>
      <c r="D282" s="1"/>
      <c r="E282" s="1"/>
      <c r="F282" s="95"/>
      <c r="G282" s="95"/>
      <c r="H282" s="95"/>
      <c r="I282" s="77"/>
      <c r="J282" s="77"/>
      <c r="K282" s="1"/>
      <c r="L282" s="1"/>
      <c r="M282" s="1"/>
      <c r="N282" s="77"/>
      <c r="O282" s="1"/>
      <c r="P282" s="1"/>
      <c r="Q282" s="1"/>
      <c r="R282" s="83"/>
      <c r="S282" s="1"/>
      <c r="T282" s="1"/>
      <c r="U282" s="1"/>
      <c r="V282" s="1"/>
      <c r="W282" s="1"/>
      <c r="X282" s="1"/>
      <c r="Y282" s="1"/>
      <c r="Z282" s="1"/>
      <c r="AA282" s="1"/>
      <c r="AB282" s="1"/>
      <c r="AC282" s="1"/>
      <c r="AD282" s="1"/>
      <c r="AE282" s="1"/>
      <c r="AF282" s="1"/>
      <c r="AG282" s="1"/>
      <c r="AH282" s="1"/>
      <c r="AI282" s="1"/>
    </row>
    <row r="283" spans="3:35">
      <c r="C283" s="1"/>
      <c r="D283" s="1"/>
      <c r="E283" s="1"/>
      <c r="F283" s="95"/>
      <c r="G283" s="95"/>
      <c r="H283" s="95"/>
      <c r="I283" s="77"/>
      <c r="J283" s="77"/>
      <c r="K283" s="1"/>
      <c r="L283" s="1"/>
      <c r="M283" s="1"/>
      <c r="N283" s="77"/>
      <c r="O283" s="1"/>
      <c r="P283" s="1"/>
      <c r="Q283" s="1"/>
      <c r="R283" s="83"/>
      <c r="S283" s="1"/>
      <c r="T283" s="1"/>
      <c r="U283" s="1"/>
      <c r="V283" s="1"/>
      <c r="W283" s="1"/>
      <c r="X283" s="1"/>
      <c r="Y283" s="1"/>
      <c r="Z283" s="1"/>
      <c r="AA283" s="1"/>
      <c r="AB283" s="1"/>
      <c r="AC283" s="1"/>
      <c r="AD283" s="1"/>
      <c r="AE283" s="1"/>
      <c r="AF283" s="1"/>
      <c r="AG283" s="1"/>
      <c r="AH283" s="1"/>
      <c r="AI283" s="1"/>
    </row>
    <row r="284" spans="3:35">
      <c r="C284" s="1"/>
      <c r="D284" s="1"/>
      <c r="E284" s="1"/>
      <c r="F284" s="95"/>
      <c r="G284" s="95"/>
      <c r="H284" s="95"/>
      <c r="I284" s="77"/>
      <c r="J284" s="77"/>
      <c r="K284" s="1"/>
      <c r="L284" s="1"/>
      <c r="M284" s="1"/>
      <c r="N284" s="77"/>
      <c r="O284" s="1"/>
      <c r="P284" s="1"/>
      <c r="Q284" s="1"/>
      <c r="R284" s="83"/>
      <c r="S284" s="1"/>
      <c r="T284" s="1"/>
      <c r="U284" s="1"/>
      <c r="V284" s="1"/>
      <c r="W284" s="1"/>
      <c r="X284" s="1"/>
      <c r="Y284" s="1"/>
      <c r="Z284" s="1"/>
      <c r="AA284" s="1"/>
      <c r="AB284" s="1"/>
      <c r="AC284" s="1"/>
      <c r="AD284" s="1"/>
      <c r="AE284" s="1"/>
      <c r="AF284" s="1"/>
      <c r="AG284" s="1"/>
      <c r="AH284" s="1"/>
      <c r="AI284" s="1"/>
    </row>
    <row r="285" spans="3:35">
      <c r="C285" s="1"/>
      <c r="D285" s="1"/>
      <c r="E285" s="1"/>
      <c r="F285" s="95"/>
      <c r="G285" s="95"/>
      <c r="H285" s="95"/>
      <c r="I285" s="77"/>
      <c r="J285" s="77"/>
      <c r="K285" s="1"/>
      <c r="L285" s="1"/>
      <c r="M285" s="1"/>
      <c r="N285" s="77"/>
      <c r="O285" s="1"/>
      <c r="P285" s="1"/>
      <c r="Q285" s="1"/>
      <c r="R285" s="83"/>
      <c r="S285" s="1"/>
      <c r="T285" s="1"/>
      <c r="U285" s="1"/>
      <c r="V285" s="1"/>
      <c r="W285" s="1"/>
      <c r="X285" s="1"/>
      <c r="Y285" s="1"/>
      <c r="Z285" s="1"/>
      <c r="AA285" s="1"/>
      <c r="AB285" s="1"/>
      <c r="AC285" s="1"/>
      <c r="AD285" s="1"/>
      <c r="AE285" s="1"/>
      <c r="AF285" s="1"/>
      <c r="AG285" s="1"/>
      <c r="AH285" s="1"/>
      <c r="AI285" s="1"/>
    </row>
    <row r="286" spans="3:35">
      <c r="C286" s="1"/>
      <c r="D286" s="1"/>
      <c r="E286" s="1"/>
      <c r="F286" s="95"/>
      <c r="G286" s="95"/>
      <c r="H286" s="95"/>
      <c r="I286" s="77"/>
      <c r="J286" s="77"/>
      <c r="K286" s="1"/>
      <c r="L286" s="1"/>
      <c r="M286" s="1"/>
      <c r="N286" s="77"/>
      <c r="O286" s="1"/>
      <c r="P286" s="1"/>
      <c r="Q286" s="1"/>
      <c r="R286" s="83"/>
      <c r="S286" s="1"/>
      <c r="T286" s="1"/>
      <c r="U286" s="1"/>
      <c r="V286" s="1"/>
      <c r="W286" s="1"/>
      <c r="X286" s="1"/>
      <c r="Y286" s="1"/>
      <c r="Z286" s="1"/>
      <c r="AA286" s="1"/>
      <c r="AB286" s="1"/>
      <c r="AC286" s="1"/>
      <c r="AD286" s="1"/>
      <c r="AE286" s="1"/>
      <c r="AF286" s="1"/>
      <c r="AG286" s="1"/>
      <c r="AH286" s="1"/>
      <c r="AI286" s="1"/>
    </row>
    <row r="287" spans="3:35">
      <c r="C287" s="1"/>
      <c r="D287" s="1"/>
      <c r="E287" s="1"/>
      <c r="F287" s="95"/>
      <c r="G287" s="95"/>
      <c r="H287" s="95"/>
      <c r="I287" s="77"/>
      <c r="J287" s="77"/>
      <c r="K287" s="1"/>
      <c r="L287" s="1"/>
      <c r="M287" s="1"/>
      <c r="N287" s="77"/>
      <c r="O287" s="1"/>
      <c r="P287" s="1"/>
      <c r="Q287" s="1"/>
      <c r="R287" s="83"/>
      <c r="S287" s="1"/>
      <c r="T287" s="1"/>
      <c r="U287" s="1"/>
      <c r="V287" s="1"/>
      <c r="W287" s="1"/>
      <c r="X287" s="1"/>
      <c r="Y287" s="1"/>
      <c r="Z287" s="1"/>
      <c r="AA287" s="1"/>
      <c r="AB287" s="1"/>
      <c r="AC287" s="1"/>
      <c r="AD287" s="1"/>
      <c r="AE287" s="1"/>
      <c r="AF287" s="1"/>
      <c r="AG287" s="1"/>
      <c r="AH287" s="1"/>
      <c r="AI287" s="1"/>
    </row>
    <row r="288" spans="3:35">
      <c r="C288" s="1"/>
      <c r="D288" s="1"/>
      <c r="E288" s="1"/>
      <c r="F288" s="95"/>
      <c r="G288" s="95"/>
      <c r="H288" s="95"/>
      <c r="I288" s="77"/>
      <c r="J288" s="77"/>
      <c r="K288" s="1"/>
      <c r="L288" s="1"/>
      <c r="M288" s="1"/>
      <c r="N288" s="77"/>
      <c r="O288" s="1"/>
      <c r="P288" s="1"/>
      <c r="Q288" s="1"/>
      <c r="R288" s="83"/>
      <c r="S288" s="1"/>
      <c r="T288" s="1"/>
      <c r="U288" s="1"/>
      <c r="V288" s="1"/>
      <c r="W288" s="1"/>
      <c r="X288" s="1"/>
      <c r="Y288" s="1"/>
      <c r="Z288" s="1"/>
      <c r="AA288" s="1"/>
      <c r="AB288" s="1"/>
      <c r="AC288" s="1"/>
      <c r="AD288" s="1"/>
      <c r="AE288" s="1"/>
      <c r="AF288" s="1"/>
      <c r="AG288" s="1"/>
      <c r="AH288" s="1"/>
      <c r="AI288" s="1"/>
    </row>
    <row r="289" spans="3:35">
      <c r="C289" s="1"/>
      <c r="D289" s="1"/>
      <c r="E289" s="1"/>
      <c r="F289" s="95"/>
      <c r="G289" s="95"/>
      <c r="H289" s="95"/>
      <c r="I289" s="77"/>
      <c r="J289" s="77"/>
      <c r="K289" s="1"/>
      <c r="L289" s="1"/>
      <c r="M289" s="1"/>
      <c r="N289" s="77"/>
      <c r="O289" s="1"/>
      <c r="P289" s="1"/>
      <c r="Q289" s="1"/>
      <c r="R289" s="83"/>
      <c r="S289" s="1"/>
      <c r="T289" s="1"/>
      <c r="U289" s="1"/>
      <c r="V289" s="1"/>
      <c r="W289" s="1"/>
      <c r="X289" s="1"/>
      <c r="Y289" s="1"/>
      <c r="Z289" s="1"/>
      <c r="AA289" s="1"/>
      <c r="AB289" s="1"/>
      <c r="AC289" s="1"/>
      <c r="AD289" s="1"/>
      <c r="AE289" s="1"/>
      <c r="AF289" s="1"/>
      <c r="AG289" s="1"/>
      <c r="AH289" s="1"/>
      <c r="AI289" s="1"/>
    </row>
    <row r="290" spans="3:35">
      <c r="C290" s="1"/>
      <c r="D290" s="1"/>
      <c r="E290" s="1"/>
      <c r="F290" s="95"/>
      <c r="G290" s="95"/>
      <c r="H290" s="95"/>
      <c r="I290" s="77"/>
      <c r="J290" s="77"/>
      <c r="K290" s="1"/>
      <c r="L290" s="1"/>
      <c r="M290" s="1"/>
      <c r="N290" s="77"/>
      <c r="O290" s="1"/>
      <c r="P290" s="1"/>
      <c r="Q290" s="1"/>
      <c r="R290" s="83"/>
      <c r="S290" s="1"/>
      <c r="T290" s="1"/>
      <c r="U290" s="1"/>
      <c r="V290" s="1"/>
      <c r="W290" s="1"/>
      <c r="X290" s="1"/>
      <c r="Y290" s="1"/>
      <c r="Z290" s="1"/>
      <c r="AA290" s="1"/>
      <c r="AB290" s="1"/>
      <c r="AC290" s="1"/>
      <c r="AD290" s="1"/>
      <c r="AE290" s="1"/>
      <c r="AF290" s="1"/>
      <c r="AG290" s="1"/>
      <c r="AH290" s="1"/>
      <c r="AI290" s="1"/>
    </row>
    <row r="291" spans="3:35">
      <c r="C291" s="1"/>
      <c r="D291" s="1"/>
      <c r="E291" s="1"/>
      <c r="F291" s="95"/>
      <c r="G291" s="95"/>
      <c r="H291" s="95"/>
      <c r="I291" s="77"/>
      <c r="J291" s="77"/>
      <c r="K291" s="1"/>
      <c r="L291" s="1"/>
      <c r="M291" s="1"/>
      <c r="N291" s="77"/>
      <c r="O291" s="1"/>
      <c r="P291" s="1"/>
      <c r="Q291" s="1"/>
      <c r="R291" s="83"/>
      <c r="S291" s="1"/>
      <c r="T291" s="1"/>
      <c r="U291" s="1"/>
      <c r="V291" s="1"/>
      <c r="W291" s="1"/>
      <c r="X291" s="1"/>
      <c r="Y291" s="1"/>
      <c r="Z291" s="1"/>
      <c r="AA291" s="1"/>
      <c r="AB291" s="1"/>
      <c r="AC291" s="1"/>
      <c r="AD291" s="1"/>
      <c r="AE291" s="1"/>
      <c r="AF291" s="1"/>
      <c r="AG291" s="1"/>
      <c r="AH291" s="1"/>
      <c r="AI291" s="1"/>
    </row>
    <row r="292" spans="3:35">
      <c r="C292" s="1"/>
      <c r="D292" s="1"/>
      <c r="E292" s="1"/>
      <c r="F292" s="95"/>
      <c r="G292" s="95"/>
      <c r="H292" s="95"/>
      <c r="I292" s="77"/>
      <c r="J292" s="77"/>
      <c r="K292" s="1"/>
      <c r="L292" s="1"/>
      <c r="M292" s="1"/>
      <c r="N292" s="77"/>
      <c r="O292" s="1"/>
      <c r="P292" s="1"/>
      <c r="Q292" s="1"/>
      <c r="R292" s="83"/>
      <c r="S292" s="1"/>
      <c r="T292" s="1"/>
      <c r="U292" s="1"/>
      <c r="V292" s="1"/>
      <c r="W292" s="1"/>
      <c r="X292" s="1"/>
      <c r="Y292" s="1"/>
      <c r="Z292" s="1"/>
      <c r="AA292" s="1"/>
      <c r="AB292" s="1"/>
      <c r="AC292" s="1"/>
      <c r="AD292" s="1"/>
      <c r="AE292" s="1"/>
      <c r="AF292" s="1"/>
      <c r="AG292" s="1"/>
      <c r="AH292" s="1"/>
      <c r="AI292" s="1"/>
    </row>
    <row r="293" spans="3:35">
      <c r="C293" s="1"/>
      <c r="D293" s="1"/>
      <c r="E293" s="1"/>
      <c r="F293" s="95"/>
      <c r="G293" s="95"/>
      <c r="H293" s="95"/>
      <c r="I293" s="77"/>
      <c r="J293" s="77"/>
      <c r="K293" s="1"/>
      <c r="L293" s="1"/>
      <c r="M293" s="1"/>
      <c r="N293" s="77"/>
      <c r="O293" s="1"/>
      <c r="P293" s="1"/>
      <c r="Q293" s="1"/>
      <c r="R293" s="83"/>
      <c r="S293" s="1"/>
      <c r="T293" s="1"/>
      <c r="U293" s="1"/>
      <c r="V293" s="1"/>
      <c r="W293" s="1"/>
      <c r="X293" s="1"/>
      <c r="Y293" s="1"/>
      <c r="Z293" s="1"/>
      <c r="AA293" s="1"/>
      <c r="AB293" s="1"/>
      <c r="AC293" s="1"/>
      <c r="AD293" s="1"/>
      <c r="AE293" s="1"/>
      <c r="AF293" s="1"/>
      <c r="AG293" s="1"/>
      <c r="AH293" s="1"/>
      <c r="AI293" s="1"/>
    </row>
    <row r="294" spans="3:35">
      <c r="C294" s="1"/>
      <c r="D294" s="1"/>
      <c r="E294" s="1"/>
      <c r="F294" s="95"/>
      <c r="G294" s="95"/>
      <c r="H294" s="95"/>
      <c r="I294" s="77"/>
      <c r="J294" s="77"/>
      <c r="K294" s="1"/>
      <c r="L294" s="1"/>
      <c r="M294" s="1"/>
      <c r="N294" s="77"/>
      <c r="O294" s="1"/>
      <c r="P294" s="1"/>
      <c r="Q294" s="1"/>
      <c r="R294" s="83"/>
      <c r="S294" s="1"/>
      <c r="T294" s="1"/>
      <c r="U294" s="1"/>
      <c r="V294" s="1"/>
      <c r="W294" s="1"/>
      <c r="X294" s="1"/>
      <c r="Y294" s="1"/>
      <c r="Z294" s="1"/>
      <c r="AA294" s="1"/>
      <c r="AB294" s="1"/>
      <c r="AC294" s="1"/>
      <c r="AD294" s="1"/>
      <c r="AE294" s="1"/>
      <c r="AF294" s="1"/>
      <c r="AG294" s="1"/>
      <c r="AH294" s="1"/>
      <c r="AI294" s="1"/>
    </row>
    <row r="295" spans="3:35">
      <c r="C295" s="1"/>
      <c r="D295" s="1"/>
      <c r="E295" s="1"/>
      <c r="F295" s="95"/>
      <c r="G295" s="95"/>
      <c r="H295" s="95"/>
      <c r="I295" s="77"/>
      <c r="J295" s="77"/>
      <c r="K295" s="1"/>
      <c r="L295" s="1"/>
      <c r="M295" s="1"/>
      <c r="N295" s="77"/>
      <c r="O295" s="1"/>
      <c r="P295" s="1"/>
      <c r="Q295" s="1"/>
      <c r="R295" s="83"/>
      <c r="S295" s="1"/>
      <c r="T295" s="1"/>
      <c r="U295" s="1"/>
      <c r="V295" s="1"/>
      <c r="W295" s="1"/>
      <c r="X295" s="1"/>
      <c r="Y295" s="1"/>
      <c r="Z295" s="1"/>
      <c r="AA295" s="1"/>
      <c r="AB295" s="1"/>
      <c r="AC295" s="1"/>
      <c r="AD295" s="1"/>
      <c r="AE295" s="1"/>
      <c r="AF295" s="1"/>
      <c r="AG295" s="1"/>
      <c r="AH295" s="1"/>
      <c r="AI295" s="1"/>
    </row>
    <row r="296" spans="3:35">
      <c r="C296" s="1"/>
      <c r="D296" s="1"/>
      <c r="E296" s="1"/>
      <c r="F296" s="95"/>
      <c r="G296" s="95"/>
      <c r="H296" s="95"/>
      <c r="I296" s="77"/>
      <c r="J296" s="77"/>
      <c r="K296" s="1"/>
      <c r="L296" s="1"/>
      <c r="M296" s="1"/>
      <c r="N296" s="77"/>
      <c r="O296" s="1"/>
      <c r="P296" s="1"/>
      <c r="Q296" s="1"/>
      <c r="R296" s="83"/>
      <c r="S296" s="1"/>
      <c r="T296" s="1"/>
      <c r="U296" s="1"/>
      <c r="V296" s="1"/>
      <c r="W296" s="1"/>
      <c r="X296" s="1"/>
      <c r="Y296" s="1"/>
      <c r="Z296" s="1"/>
      <c r="AA296" s="1"/>
      <c r="AB296" s="1"/>
      <c r="AC296" s="1"/>
      <c r="AD296" s="1"/>
      <c r="AE296" s="1"/>
      <c r="AF296" s="1"/>
      <c r="AG296" s="1"/>
      <c r="AH296" s="1"/>
      <c r="AI296" s="1"/>
    </row>
    <row r="297" spans="3:35">
      <c r="C297" s="1"/>
      <c r="D297" s="1"/>
      <c r="E297" s="1"/>
      <c r="F297" s="95"/>
      <c r="G297" s="95"/>
      <c r="H297" s="95"/>
      <c r="I297" s="77"/>
      <c r="J297" s="77"/>
      <c r="K297" s="1"/>
      <c r="L297" s="1"/>
      <c r="M297" s="1"/>
      <c r="N297" s="77"/>
      <c r="O297" s="1"/>
      <c r="P297" s="1"/>
      <c r="Q297" s="1"/>
      <c r="R297" s="83"/>
      <c r="S297" s="1"/>
      <c r="T297" s="1"/>
      <c r="U297" s="1"/>
      <c r="V297" s="1"/>
      <c r="W297" s="1"/>
      <c r="X297" s="1"/>
      <c r="Y297" s="1"/>
      <c r="Z297" s="1"/>
      <c r="AA297" s="1"/>
      <c r="AB297" s="1"/>
      <c r="AC297" s="1"/>
      <c r="AD297" s="1"/>
      <c r="AE297" s="1"/>
      <c r="AF297" s="1"/>
      <c r="AG297" s="1"/>
      <c r="AH297" s="1"/>
      <c r="AI297" s="1"/>
    </row>
    <row r="298" spans="3:35">
      <c r="C298" s="1"/>
      <c r="D298" s="1"/>
      <c r="E298" s="1"/>
      <c r="F298" s="95"/>
      <c r="G298" s="95"/>
      <c r="H298" s="95"/>
      <c r="I298" s="77"/>
      <c r="J298" s="77"/>
      <c r="K298" s="1"/>
      <c r="L298" s="1"/>
      <c r="M298" s="1"/>
      <c r="N298" s="77"/>
      <c r="O298" s="1"/>
      <c r="P298" s="1"/>
      <c r="Q298" s="1"/>
      <c r="R298" s="83"/>
      <c r="S298" s="1"/>
      <c r="T298" s="1"/>
      <c r="U298" s="1"/>
      <c r="V298" s="1"/>
      <c r="W298" s="1"/>
      <c r="X298" s="1"/>
      <c r="Y298" s="1"/>
      <c r="Z298" s="1"/>
      <c r="AA298" s="1"/>
      <c r="AB298" s="1"/>
      <c r="AC298" s="1"/>
      <c r="AD298" s="1"/>
      <c r="AE298" s="1"/>
      <c r="AF298" s="1"/>
      <c r="AG298" s="1"/>
      <c r="AH298" s="1"/>
      <c r="AI298" s="1"/>
    </row>
    <row r="299" spans="3:35">
      <c r="C299" s="1"/>
      <c r="D299" s="1"/>
      <c r="E299" s="1"/>
      <c r="F299" s="95"/>
      <c r="G299" s="95"/>
      <c r="H299" s="95"/>
      <c r="I299" s="77"/>
      <c r="J299" s="77"/>
      <c r="K299" s="1"/>
      <c r="L299" s="1"/>
      <c r="M299" s="1"/>
      <c r="N299" s="77"/>
      <c r="O299" s="1"/>
      <c r="P299" s="1"/>
      <c r="Q299" s="1"/>
      <c r="R299" s="83"/>
      <c r="S299" s="1"/>
      <c r="T299" s="1"/>
      <c r="U299" s="1"/>
      <c r="V299" s="1"/>
      <c r="W299" s="1"/>
      <c r="X299" s="1"/>
      <c r="Y299" s="1"/>
      <c r="Z299" s="1"/>
      <c r="AA299" s="1"/>
      <c r="AB299" s="1"/>
      <c r="AC299" s="1"/>
      <c r="AD299" s="1"/>
      <c r="AE299" s="1"/>
      <c r="AF299" s="1"/>
      <c r="AG299" s="1"/>
      <c r="AH299" s="1"/>
      <c r="AI299" s="1"/>
    </row>
    <row r="300" spans="3:35">
      <c r="C300" s="1"/>
      <c r="D300" s="1"/>
      <c r="E300" s="1"/>
      <c r="F300" s="95"/>
      <c r="G300" s="95"/>
      <c r="H300" s="95"/>
      <c r="I300" s="77"/>
      <c r="J300" s="77"/>
      <c r="K300" s="1"/>
      <c r="L300" s="1"/>
      <c r="M300" s="1"/>
      <c r="N300" s="77"/>
      <c r="O300" s="1"/>
      <c r="P300" s="1"/>
      <c r="Q300" s="1"/>
      <c r="R300" s="83"/>
      <c r="S300" s="1"/>
      <c r="T300" s="1"/>
      <c r="U300" s="1"/>
      <c r="V300" s="1"/>
      <c r="W300" s="1"/>
      <c r="X300" s="1"/>
      <c r="Y300" s="1"/>
      <c r="Z300" s="1"/>
      <c r="AA300" s="1"/>
      <c r="AB300" s="1"/>
      <c r="AC300" s="1"/>
      <c r="AD300" s="1"/>
      <c r="AE300" s="1"/>
      <c r="AF300" s="1"/>
      <c r="AG300" s="1"/>
      <c r="AH300" s="1"/>
      <c r="AI300" s="1"/>
    </row>
    <row r="301" spans="3:35">
      <c r="C301" s="1"/>
      <c r="D301" s="1"/>
      <c r="E301" s="1"/>
      <c r="F301" s="95"/>
      <c r="G301" s="95"/>
      <c r="H301" s="95"/>
      <c r="I301" s="77"/>
      <c r="J301" s="77"/>
      <c r="K301" s="1"/>
      <c r="L301" s="1"/>
      <c r="M301" s="1"/>
      <c r="N301" s="77"/>
      <c r="O301" s="1"/>
      <c r="P301" s="1"/>
      <c r="Q301" s="1"/>
      <c r="R301" s="83"/>
      <c r="S301" s="1"/>
      <c r="T301" s="1"/>
      <c r="U301" s="1"/>
      <c r="V301" s="1"/>
      <c r="W301" s="1"/>
      <c r="X301" s="1"/>
      <c r="Y301" s="1"/>
      <c r="Z301" s="1"/>
      <c r="AA301" s="1"/>
      <c r="AB301" s="1"/>
      <c r="AC301" s="1"/>
      <c r="AD301" s="1"/>
      <c r="AE301" s="1"/>
      <c r="AF301" s="1"/>
      <c r="AG301" s="1"/>
      <c r="AH301" s="1"/>
      <c r="AI301" s="1"/>
    </row>
    <row r="302" spans="3:35">
      <c r="C302" s="1"/>
      <c r="D302" s="1"/>
      <c r="E302" s="1"/>
      <c r="F302" s="95"/>
      <c r="G302" s="95"/>
      <c r="H302" s="95"/>
      <c r="I302" s="77"/>
      <c r="J302" s="77"/>
      <c r="K302" s="1"/>
      <c r="L302" s="1"/>
      <c r="M302" s="1"/>
      <c r="N302" s="77"/>
      <c r="O302" s="1"/>
      <c r="P302" s="1"/>
      <c r="Q302" s="1"/>
      <c r="R302" s="83"/>
      <c r="S302" s="1"/>
      <c r="T302" s="1"/>
      <c r="U302" s="1"/>
      <c r="V302" s="1"/>
      <c r="W302" s="1"/>
      <c r="X302" s="1"/>
      <c r="Y302" s="1"/>
      <c r="Z302" s="1"/>
      <c r="AA302" s="1"/>
      <c r="AB302" s="1"/>
      <c r="AC302" s="1"/>
      <c r="AD302" s="1"/>
      <c r="AE302" s="1"/>
      <c r="AF302" s="1"/>
      <c r="AG302" s="1"/>
      <c r="AH302" s="1"/>
      <c r="AI302" s="1"/>
    </row>
    <row r="303" spans="3:35">
      <c r="C303" s="1"/>
      <c r="D303" s="1"/>
      <c r="E303" s="1"/>
      <c r="F303" s="95"/>
      <c r="G303" s="95"/>
      <c r="H303" s="95"/>
      <c r="I303" s="77"/>
      <c r="J303" s="77"/>
      <c r="K303" s="1"/>
      <c r="L303" s="1"/>
      <c r="M303" s="1"/>
      <c r="N303" s="77"/>
      <c r="O303" s="1"/>
      <c r="P303" s="1"/>
      <c r="Q303" s="1"/>
      <c r="R303" s="83"/>
      <c r="S303" s="1"/>
      <c r="T303" s="1"/>
      <c r="U303" s="1"/>
      <c r="V303" s="1"/>
      <c r="W303" s="1"/>
      <c r="X303" s="1"/>
      <c r="Y303" s="1"/>
      <c r="Z303" s="1"/>
      <c r="AA303" s="1"/>
      <c r="AB303" s="1"/>
      <c r="AC303" s="1"/>
      <c r="AD303" s="1"/>
      <c r="AE303" s="1"/>
      <c r="AF303" s="1"/>
      <c r="AG303" s="1"/>
      <c r="AH303" s="1"/>
      <c r="AI303" s="1"/>
    </row>
    <row r="304" spans="3:35">
      <c r="C304" s="1"/>
      <c r="D304" s="1"/>
      <c r="E304" s="1"/>
      <c r="F304" s="95"/>
      <c r="G304" s="95"/>
      <c r="H304" s="95"/>
      <c r="I304" s="77"/>
      <c r="J304" s="77"/>
      <c r="K304" s="1"/>
      <c r="L304" s="1"/>
      <c r="M304" s="1"/>
      <c r="N304" s="77"/>
      <c r="O304" s="1"/>
      <c r="P304" s="1"/>
      <c r="Q304" s="1"/>
      <c r="R304" s="83"/>
      <c r="S304" s="1"/>
      <c r="T304" s="1"/>
      <c r="U304" s="1"/>
      <c r="V304" s="1"/>
      <c r="W304" s="1"/>
      <c r="X304" s="1"/>
      <c r="Y304" s="1"/>
      <c r="Z304" s="1"/>
      <c r="AA304" s="1"/>
      <c r="AB304" s="1"/>
      <c r="AC304" s="1"/>
      <c r="AD304" s="1"/>
      <c r="AE304" s="1"/>
      <c r="AF304" s="1"/>
      <c r="AG304" s="1"/>
      <c r="AH304" s="1"/>
      <c r="AI304" s="1"/>
    </row>
    <row r="305" spans="3:35">
      <c r="C305" s="1"/>
      <c r="D305" s="1"/>
      <c r="E305" s="1"/>
      <c r="F305" s="95"/>
      <c r="G305" s="95"/>
      <c r="H305" s="95"/>
      <c r="I305" s="77"/>
      <c r="J305" s="77"/>
      <c r="K305" s="1"/>
      <c r="L305" s="1"/>
      <c r="M305" s="1"/>
      <c r="N305" s="77"/>
      <c r="O305" s="1"/>
      <c r="P305" s="1"/>
      <c r="Q305" s="1"/>
      <c r="R305" s="83"/>
      <c r="S305" s="1"/>
      <c r="T305" s="1"/>
      <c r="U305" s="1"/>
      <c r="V305" s="1"/>
      <c r="W305" s="1"/>
      <c r="X305" s="1"/>
      <c r="Y305" s="1"/>
      <c r="Z305" s="1"/>
      <c r="AA305" s="1"/>
      <c r="AB305" s="1"/>
      <c r="AC305" s="1"/>
      <c r="AD305" s="1"/>
      <c r="AE305" s="1"/>
      <c r="AF305" s="1"/>
      <c r="AG305" s="1"/>
      <c r="AH305" s="1"/>
      <c r="AI305" s="1"/>
    </row>
    <row r="306" spans="3:35">
      <c r="C306" s="1"/>
      <c r="D306" s="1"/>
      <c r="E306" s="1"/>
      <c r="F306" s="95"/>
      <c r="G306" s="95"/>
      <c r="H306" s="95"/>
      <c r="I306" s="77"/>
      <c r="J306" s="77"/>
      <c r="K306" s="1"/>
      <c r="L306" s="1"/>
      <c r="M306" s="1"/>
      <c r="N306" s="77"/>
      <c r="O306" s="1"/>
      <c r="P306" s="1"/>
      <c r="Q306" s="1"/>
      <c r="R306" s="83"/>
      <c r="S306" s="1"/>
      <c r="T306" s="1"/>
      <c r="U306" s="1"/>
      <c r="V306" s="1"/>
      <c r="W306" s="1"/>
      <c r="X306" s="1"/>
      <c r="Y306" s="1"/>
      <c r="Z306" s="1"/>
      <c r="AA306" s="1"/>
      <c r="AB306" s="1"/>
      <c r="AC306" s="1"/>
      <c r="AD306" s="1"/>
      <c r="AE306" s="1"/>
      <c r="AF306" s="1"/>
      <c r="AG306" s="1"/>
      <c r="AH306" s="1"/>
      <c r="AI306" s="1"/>
    </row>
    <row r="307" spans="3:35">
      <c r="C307" s="1"/>
      <c r="D307" s="1"/>
      <c r="E307" s="1"/>
      <c r="F307" s="95"/>
      <c r="G307" s="95"/>
      <c r="H307" s="95"/>
      <c r="I307" s="77"/>
      <c r="J307" s="77"/>
      <c r="K307" s="1"/>
      <c r="L307" s="1"/>
      <c r="M307" s="1"/>
      <c r="N307" s="77"/>
      <c r="O307" s="1"/>
      <c r="P307" s="1"/>
      <c r="Q307" s="1"/>
      <c r="R307" s="83"/>
      <c r="S307" s="1"/>
      <c r="T307" s="1"/>
      <c r="U307" s="1"/>
      <c r="V307" s="1"/>
      <c r="W307" s="1"/>
      <c r="X307" s="1"/>
      <c r="Y307" s="1"/>
      <c r="Z307" s="1"/>
      <c r="AA307" s="1"/>
      <c r="AB307" s="1"/>
      <c r="AC307" s="1"/>
      <c r="AD307" s="1"/>
      <c r="AE307" s="1"/>
      <c r="AF307" s="1"/>
      <c r="AG307" s="1"/>
      <c r="AH307" s="1"/>
      <c r="AI307" s="1"/>
    </row>
    <row r="308" spans="3:35">
      <c r="C308" s="1"/>
      <c r="D308" s="1"/>
      <c r="E308" s="1"/>
      <c r="F308" s="95"/>
      <c r="G308" s="95"/>
      <c r="H308" s="95"/>
      <c r="I308" s="77"/>
      <c r="J308" s="77"/>
      <c r="K308" s="1"/>
      <c r="L308" s="1"/>
      <c r="M308" s="1"/>
      <c r="N308" s="77"/>
      <c r="O308" s="1"/>
      <c r="P308" s="1"/>
      <c r="Q308" s="1"/>
      <c r="R308" s="83"/>
      <c r="S308" s="1"/>
      <c r="T308" s="1"/>
      <c r="U308" s="1"/>
      <c r="V308" s="1"/>
      <c r="W308" s="1"/>
      <c r="X308" s="1"/>
      <c r="Y308" s="1"/>
      <c r="Z308" s="1"/>
      <c r="AA308" s="1"/>
      <c r="AB308" s="1"/>
      <c r="AC308" s="1"/>
      <c r="AD308" s="1"/>
      <c r="AE308" s="1"/>
      <c r="AF308" s="1"/>
      <c r="AG308" s="1"/>
      <c r="AH308" s="1"/>
      <c r="AI308" s="1"/>
    </row>
    <row r="309" spans="3:35">
      <c r="C309" s="1"/>
      <c r="D309" s="1"/>
      <c r="E309" s="1"/>
      <c r="F309" s="95"/>
      <c r="G309" s="95"/>
      <c r="H309" s="95"/>
      <c r="I309" s="77"/>
      <c r="J309" s="77"/>
      <c r="K309" s="1"/>
      <c r="L309" s="1"/>
      <c r="M309" s="1"/>
      <c r="N309" s="77"/>
      <c r="O309" s="1"/>
      <c r="P309" s="1"/>
      <c r="Q309" s="1"/>
      <c r="R309" s="83"/>
      <c r="S309" s="1"/>
      <c r="T309" s="1"/>
      <c r="U309" s="1"/>
      <c r="V309" s="1"/>
      <c r="W309" s="1"/>
      <c r="X309" s="1"/>
      <c r="Y309" s="1"/>
      <c r="Z309" s="1"/>
      <c r="AA309" s="1"/>
      <c r="AB309" s="1"/>
      <c r="AC309" s="1"/>
      <c r="AD309" s="1"/>
      <c r="AE309" s="1"/>
      <c r="AF309" s="1"/>
      <c r="AG309" s="1"/>
      <c r="AH309" s="1"/>
      <c r="AI309" s="1"/>
    </row>
    <row r="310" spans="3:35">
      <c r="C310" s="1"/>
      <c r="D310" s="1"/>
      <c r="E310" s="1"/>
      <c r="F310" s="95"/>
      <c r="G310" s="95"/>
      <c r="H310" s="95"/>
      <c r="I310" s="77"/>
      <c r="J310" s="77"/>
      <c r="K310" s="1"/>
      <c r="L310" s="1"/>
      <c r="M310" s="1"/>
      <c r="N310" s="77"/>
      <c r="O310" s="1"/>
      <c r="P310" s="1"/>
      <c r="Q310" s="1"/>
      <c r="R310" s="83"/>
      <c r="S310" s="1"/>
      <c r="T310" s="1"/>
      <c r="U310" s="1"/>
      <c r="V310" s="1"/>
      <c r="W310" s="1"/>
      <c r="X310" s="1"/>
      <c r="Y310" s="1"/>
      <c r="Z310" s="1"/>
      <c r="AA310" s="1"/>
      <c r="AB310" s="1"/>
      <c r="AC310" s="1"/>
      <c r="AD310" s="1"/>
      <c r="AE310" s="1"/>
      <c r="AF310" s="1"/>
      <c r="AG310" s="1"/>
      <c r="AH310" s="1"/>
      <c r="AI310" s="1"/>
    </row>
    <row r="311" spans="3:35">
      <c r="C311" s="1"/>
      <c r="D311" s="1"/>
      <c r="E311" s="1"/>
      <c r="F311" s="95"/>
      <c r="G311" s="95"/>
      <c r="H311" s="95"/>
      <c r="I311" s="77"/>
      <c r="J311" s="77"/>
      <c r="K311" s="1"/>
      <c r="L311" s="1"/>
      <c r="M311" s="1"/>
      <c r="N311" s="77"/>
      <c r="O311" s="1"/>
      <c r="P311" s="1"/>
      <c r="Q311" s="1"/>
      <c r="R311" s="83"/>
      <c r="S311" s="1"/>
      <c r="T311" s="1"/>
      <c r="U311" s="1"/>
      <c r="V311" s="1"/>
      <c r="W311" s="1"/>
      <c r="X311" s="1"/>
      <c r="Y311" s="1"/>
      <c r="Z311" s="1"/>
      <c r="AA311" s="1"/>
      <c r="AB311" s="1"/>
      <c r="AC311" s="1"/>
      <c r="AD311" s="1"/>
      <c r="AE311" s="1"/>
      <c r="AF311" s="1"/>
      <c r="AG311" s="1"/>
      <c r="AH311" s="1"/>
      <c r="AI311" s="1"/>
    </row>
    <row r="312" spans="3:35">
      <c r="C312" s="1"/>
      <c r="D312" s="1"/>
      <c r="E312" s="1"/>
      <c r="F312" s="95"/>
      <c r="G312" s="95"/>
      <c r="H312" s="95"/>
      <c r="I312" s="77"/>
      <c r="J312" s="77"/>
      <c r="K312" s="1"/>
      <c r="L312" s="1"/>
      <c r="M312" s="1"/>
      <c r="N312" s="77"/>
      <c r="O312" s="1"/>
      <c r="P312" s="1"/>
      <c r="Q312" s="1"/>
      <c r="R312" s="83"/>
      <c r="S312" s="1"/>
      <c r="T312" s="1"/>
      <c r="U312" s="1"/>
      <c r="V312" s="1"/>
      <c r="W312" s="1"/>
      <c r="X312" s="1"/>
      <c r="Y312" s="1"/>
      <c r="Z312" s="1"/>
      <c r="AA312" s="1"/>
      <c r="AB312" s="1"/>
      <c r="AC312" s="1"/>
      <c r="AD312" s="1"/>
      <c r="AE312" s="1"/>
      <c r="AF312" s="1"/>
      <c r="AG312" s="1"/>
      <c r="AH312" s="1"/>
      <c r="AI312" s="1"/>
    </row>
    <row r="313" spans="3:35">
      <c r="C313" s="1"/>
      <c r="D313" s="1"/>
      <c r="E313" s="1"/>
      <c r="F313" s="95"/>
      <c r="G313" s="95"/>
      <c r="H313" s="95"/>
      <c r="I313" s="77"/>
      <c r="J313" s="77"/>
      <c r="K313" s="1"/>
      <c r="L313" s="1"/>
      <c r="M313" s="1"/>
      <c r="N313" s="77"/>
      <c r="O313" s="1"/>
      <c r="P313" s="1"/>
      <c r="Q313" s="1"/>
      <c r="R313" s="83"/>
      <c r="S313" s="1"/>
      <c r="T313" s="1"/>
      <c r="U313" s="1"/>
      <c r="V313" s="1"/>
      <c r="W313" s="1"/>
      <c r="X313" s="1"/>
      <c r="Y313" s="1"/>
      <c r="Z313" s="1"/>
      <c r="AA313" s="1"/>
      <c r="AB313" s="1"/>
      <c r="AC313" s="1"/>
      <c r="AD313" s="1"/>
      <c r="AE313" s="1"/>
      <c r="AF313" s="1"/>
      <c r="AG313" s="1"/>
      <c r="AH313" s="1"/>
      <c r="AI313" s="1"/>
    </row>
    <row r="314" spans="3:35">
      <c r="C314" s="1"/>
      <c r="D314" s="1"/>
      <c r="E314" s="1"/>
      <c r="F314" s="95"/>
      <c r="G314" s="95"/>
      <c r="H314" s="95"/>
      <c r="I314" s="77"/>
      <c r="J314" s="77"/>
      <c r="K314" s="1"/>
      <c r="L314" s="1"/>
      <c r="M314" s="1"/>
      <c r="N314" s="77"/>
      <c r="O314" s="1"/>
      <c r="P314" s="1"/>
      <c r="Q314" s="1"/>
      <c r="R314" s="83"/>
      <c r="S314" s="1"/>
      <c r="T314" s="1"/>
      <c r="U314" s="1"/>
      <c r="V314" s="1"/>
      <c r="W314" s="1"/>
      <c r="X314" s="1"/>
      <c r="Y314" s="1"/>
      <c r="Z314" s="1"/>
      <c r="AA314" s="1"/>
      <c r="AB314" s="1"/>
      <c r="AC314" s="1"/>
      <c r="AD314" s="1"/>
      <c r="AE314" s="1"/>
      <c r="AF314" s="1"/>
      <c r="AG314" s="1"/>
      <c r="AH314" s="1"/>
      <c r="AI314" s="1"/>
    </row>
    <row r="315" spans="3:35">
      <c r="C315" s="1"/>
      <c r="D315" s="1"/>
      <c r="E315" s="1"/>
      <c r="F315" s="95"/>
      <c r="G315" s="95"/>
      <c r="H315" s="95"/>
      <c r="I315" s="77"/>
      <c r="J315" s="77"/>
      <c r="K315" s="1"/>
      <c r="L315" s="1"/>
      <c r="M315" s="1"/>
      <c r="N315" s="77"/>
      <c r="O315" s="1"/>
      <c r="P315" s="1"/>
      <c r="Q315" s="1"/>
      <c r="R315" s="83"/>
      <c r="S315" s="1"/>
      <c r="T315" s="1"/>
      <c r="U315" s="1"/>
      <c r="V315" s="1"/>
      <c r="W315" s="1"/>
      <c r="X315" s="1"/>
      <c r="Y315" s="1"/>
      <c r="Z315" s="1"/>
      <c r="AA315" s="1"/>
      <c r="AB315" s="1"/>
      <c r="AC315" s="1"/>
      <c r="AD315" s="1"/>
      <c r="AE315" s="1"/>
      <c r="AF315" s="1"/>
      <c r="AG315" s="1"/>
      <c r="AH315" s="1"/>
      <c r="AI315" s="1"/>
    </row>
    <row r="316" spans="3:35">
      <c r="C316" s="1"/>
      <c r="D316" s="1"/>
      <c r="E316" s="1"/>
      <c r="F316" s="95"/>
      <c r="G316" s="95"/>
      <c r="H316" s="95"/>
      <c r="I316" s="77"/>
      <c r="J316" s="77"/>
      <c r="K316" s="1"/>
      <c r="L316" s="1"/>
      <c r="M316" s="1"/>
      <c r="N316" s="77"/>
      <c r="O316" s="1"/>
      <c r="P316" s="1"/>
      <c r="Q316" s="1"/>
      <c r="R316" s="83"/>
      <c r="S316" s="1"/>
      <c r="T316" s="1"/>
      <c r="U316" s="1"/>
      <c r="V316" s="1"/>
      <c r="W316" s="1"/>
      <c r="X316" s="1"/>
      <c r="Y316" s="1"/>
      <c r="Z316" s="1"/>
      <c r="AA316" s="1"/>
      <c r="AB316" s="1"/>
      <c r="AC316" s="1"/>
      <c r="AD316" s="1"/>
      <c r="AE316" s="1"/>
      <c r="AF316" s="1"/>
      <c r="AG316" s="1"/>
      <c r="AH316" s="1"/>
      <c r="AI316" s="1"/>
    </row>
    <row r="317" spans="3:35">
      <c r="C317" s="1"/>
      <c r="D317" s="1"/>
      <c r="E317" s="1"/>
      <c r="F317" s="95"/>
      <c r="G317" s="95"/>
      <c r="H317" s="95"/>
      <c r="I317" s="77"/>
      <c r="J317" s="77"/>
      <c r="K317" s="1"/>
      <c r="L317" s="1"/>
      <c r="M317" s="1"/>
      <c r="N317" s="77"/>
      <c r="O317" s="1"/>
      <c r="P317" s="1"/>
      <c r="Q317" s="1"/>
      <c r="R317" s="83"/>
      <c r="S317" s="1"/>
      <c r="T317" s="1"/>
      <c r="U317" s="1"/>
      <c r="V317" s="1"/>
      <c r="W317" s="1"/>
      <c r="X317" s="1"/>
      <c r="Y317" s="1"/>
      <c r="Z317" s="1"/>
      <c r="AA317" s="1"/>
      <c r="AB317" s="1"/>
      <c r="AC317" s="1"/>
      <c r="AD317" s="1"/>
      <c r="AE317" s="1"/>
      <c r="AF317" s="1"/>
      <c r="AG317" s="1"/>
      <c r="AH317" s="1"/>
      <c r="AI317" s="1"/>
    </row>
    <row r="318" spans="3:35">
      <c r="C318" s="1"/>
      <c r="D318" s="1"/>
      <c r="E318" s="1"/>
      <c r="F318" s="95"/>
      <c r="G318" s="95"/>
      <c r="H318" s="95"/>
      <c r="I318" s="77"/>
      <c r="J318" s="77"/>
      <c r="K318" s="1"/>
      <c r="L318" s="1"/>
      <c r="M318" s="1"/>
      <c r="N318" s="77"/>
      <c r="O318" s="1"/>
      <c r="P318" s="1"/>
      <c r="Q318" s="1"/>
      <c r="R318" s="83"/>
      <c r="S318" s="1"/>
      <c r="T318" s="1"/>
      <c r="U318" s="1"/>
      <c r="V318" s="1"/>
      <c r="W318" s="1"/>
      <c r="X318" s="1"/>
      <c r="Y318" s="1"/>
      <c r="Z318" s="1"/>
      <c r="AA318" s="1"/>
      <c r="AB318" s="1"/>
      <c r="AC318" s="1"/>
      <c r="AD318" s="1"/>
      <c r="AE318" s="1"/>
      <c r="AF318" s="1"/>
      <c r="AG318" s="1"/>
      <c r="AH318" s="1"/>
      <c r="AI318" s="1"/>
    </row>
    <row r="319" spans="3:35">
      <c r="C319" s="1"/>
      <c r="D319" s="1"/>
      <c r="E319" s="1"/>
      <c r="F319" s="95"/>
      <c r="G319" s="95"/>
      <c r="H319" s="95"/>
      <c r="I319" s="77"/>
      <c r="J319" s="77"/>
      <c r="K319" s="1"/>
      <c r="L319" s="1"/>
      <c r="M319" s="1"/>
      <c r="N319" s="77"/>
      <c r="O319" s="1"/>
      <c r="P319" s="1"/>
      <c r="Q319" s="1"/>
      <c r="R319" s="83"/>
      <c r="S319" s="1"/>
      <c r="T319" s="1"/>
      <c r="U319" s="1"/>
      <c r="V319" s="1"/>
      <c r="W319" s="1"/>
      <c r="X319" s="1"/>
      <c r="Y319" s="1"/>
      <c r="Z319" s="1"/>
      <c r="AA319" s="1"/>
      <c r="AB319" s="1"/>
      <c r="AC319" s="1"/>
      <c r="AD319" s="1"/>
      <c r="AE319" s="1"/>
      <c r="AF319" s="1"/>
      <c r="AG319" s="1"/>
      <c r="AH319" s="1"/>
      <c r="AI319" s="1"/>
    </row>
    <row r="320" spans="3:35">
      <c r="C320" s="1"/>
      <c r="D320" s="1"/>
      <c r="E320" s="1"/>
      <c r="F320" s="95"/>
      <c r="G320" s="95"/>
      <c r="H320" s="95"/>
      <c r="I320" s="77"/>
      <c r="J320" s="77"/>
      <c r="K320" s="1"/>
      <c r="L320" s="1"/>
      <c r="M320" s="1"/>
      <c r="N320" s="77"/>
      <c r="O320" s="1"/>
      <c r="P320" s="1"/>
      <c r="Q320" s="1"/>
      <c r="R320" s="83"/>
      <c r="S320" s="1"/>
      <c r="T320" s="1"/>
      <c r="U320" s="1"/>
      <c r="V320" s="1"/>
      <c r="W320" s="1"/>
      <c r="X320" s="1"/>
      <c r="Y320" s="1"/>
      <c r="Z320" s="1"/>
      <c r="AA320" s="1"/>
      <c r="AB320" s="1"/>
      <c r="AC320" s="1"/>
      <c r="AD320" s="1"/>
      <c r="AE320" s="1"/>
      <c r="AF320" s="1"/>
      <c r="AG320" s="1"/>
      <c r="AH320" s="1"/>
      <c r="AI320" s="1"/>
    </row>
    <row r="321" spans="3:35">
      <c r="C321" s="1"/>
      <c r="D321" s="1"/>
      <c r="E321" s="1"/>
      <c r="F321" s="95"/>
      <c r="G321" s="95"/>
      <c r="H321" s="95"/>
      <c r="I321" s="77"/>
      <c r="J321" s="77"/>
      <c r="K321" s="1"/>
      <c r="L321" s="1"/>
      <c r="M321" s="1"/>
      <c r="N321" s="77"/>
      <c r="O321" s="1"/>
      <c r="P321" s="1"/>
      <c r="Q321" s="1"/>
      <c r="R321" s="83"/>
      <c r="S321" s="1"/>
      <c r="T321" s="1"/>
      <c r="U321" s="1"/>
      <c r="V321" s="1"/>
      <c r="W321" s="1"/>
      <c r="X321" s="1"/>
      <c r="Y321" s="1"/>
      <c r="Z321" s="1"/>
      <c r="AA321" s="1"/>
      <c r="AB321" s="1"/>
      <c r="AC321" s="1"/>
      <c r="AD321" s="1"/>
      <c r="AE321" s="1"/>
      <c r="AF321" s="1"/>
      <c r="AG321" s="1"/>
      <c r="AH321" s="1"/>
      <c r="AI321" s="1"/>
    </row>
    <row r="322" spans="3:35">
      <c r="C322" s="1"/>
      <c r="D322" s="1"/>
      <c r="E322" s="1"/>
      <c r="F322" s="95"/>
      <c r="G322" s="95"/>
      <c r="H322" s="95"/>
      <c r="I322" s="77"/>
      <c r="J322" s="77"/>
      <c r="K322" s="1"/>
      <c r="L322" s="1"/>
      <c r="M322" s="1"/>
      <c r="N322" s="77"/>
      <c r="O322" s="1"/>
      <c r="P322" s="1"/>
      <c r="Q322" s="1"/>
      <c r="R322" s="83"/>
      <c r="S322" s="1"/>
      <c r="T322" s="1"/>
      <c r="U322" s="1"/>
      <c r="V322" s="1"/>
      <c r="W322" s="1"/>
      <c r="X322" s="1"/>
      <c r="Y322" s="1"/>
      <c r="Z322" s="1"/>
      <c r="AA322" s="1"/>
      <c r="AB322" s="1"/>
      <c r="AC322" s="1"/>
      <c r="AD322" s="1"/>
      <c r="AE322" s="1"/>
      <c r="AF322" s="1"/>
      <c r="AG322" s="1"/>
      <c r="AH322" s="1"/>
      <c r="AI322" s="1"/>
    </row>
    <row r="323" spans="3:35">
      <c r="C323" s="1"/>
      <c r="D323" s="1"/>
      <c r="E323" s="1"/>
      <c r="F323" s="95"/>
      <c r="G323" s="95"/>
      <c r="H323" s="95"/>
      <c r="I323" s="77"/>
      <c r="J323" s="77"/>
      <c r="K323" s="1"/>
      <c r="L323" s="1"/>
      <c r="M323" s="1"/>
      <c r="N323" s="77"/>
      <c r="O323" s="1"/>
      <c r="P323" s="1"/>
      <c r="Q323" s="1"/>
      <c r="R323" s="83"/>
      <c r="S323" s="1"/>
      <c r="T323" s="1"/>
      <c r="U323" s="1"/>
      <c r="V323" s="1"/>
      <c r="W323" s="1"/>
      <c r="X323" s="1"/>
      <c r="Y323" s="1"/>
      <c r="Z323" s="1"/>
      <c r="AA323" s="1"/>
      <c r="AB323" s="1"/>
      <c r="AC323" s="1"/>
      <c r="AD323" s="1"/>
      <c r="AE323" s="1"/>
      <c r="AF323" s="1"/>
      <c r="AG323" s="1"/>
      <c r="AH323" s="1"/>
      <c r="AI323" s="1"/>
    </row>
    <row r="324" spans="3:35">
      <c r="C324" s="1"/>
      <c r="D324" s="1"/>
      <c r="E324" s="1"/>
      <c r="F324" s="95"/>
      <c r="G324" s="95"/>
      <c r="H324" s="95"/>
      <c r="I324" s="77"/>
      <c r="J324" s="77"/>
      <c r="K324" s="1"/>
      <c r="L324" s="1"/>
      <c r="M324" s="1"/>
      <c r="N324" s="77"/>
      <c r="O324" s="1"/>
      <c r="P324" s="1"/>
      <c r="Q324" s="1"/>
      <c r="R324" s="83"/>
      <c r="S324" s="1"/>
      <c r="T324" s="1"/>
      <c r="U324" s="1"/>
      <c r="V324" s="1"/>
      <c r="W324" s="1"/>
      <c r="X324" s="1"/>
      <c r="Y324" s="1"/>
      <c r="Z324" s="1"/>
      <c r="AA324" s="1"/>
      <c r="AB324" s="1"/>
      <c r="AC324" s="1"/>
      <c r="AD324" s="1"/>
      <c r="AE324" s="1"/>
      <c r="AF324" s="1"/>
      <c r="AG324" s="1"/>
      <c r="AH324" s="1"/>
      <c r="AI324" s="1"/>
    </row>
    <row r="325" spans="3:35">
      <c r="C325" s="1"/>
      <c r="D325" s="1"/>
      <c r="E325" s="1"/>
      <c r="F325" s="95"/>
      <c r="G325" s="95"/>
      <c r="H325" s="95"/>
      <c r="I325" s="77"/>
      <c r="J325" s="77"/>
      <c r="K325" s="1"/>
      <c r="L325" s="1"/>
      <c r="M325" s="1"/>
      <c r="N325" s="77"/>
      <c r="O325" s="1"/>
      <c r="P325" s="1"/>
      <c r="Q325" s="1"/>
      <c r="R325" s="83"/>
      <c r="S325" s="1"/>
      <c r="T325" s="1"/>
      <c r="U325" s="1"/>
      <c r="V325" s="1"/>
      <c r="W325" s="1"/>
      <c r="X325" s="1"/>
      <c r="Y325" s="1"/>
      <c r="Z325" s="1"/>
      <c r="AA325" s="1"/>
      <c r="AB325" s="1"/>
      <c r="AC325" s="1"/>
      <c r="AD325" s="1"/>
      <c r="AE325" s="1"/>
      <c r="AF325" s="1"/>
      <c r="AG325" s="1"/>
      <c r="AH325" s="1"/>
      <c r="AI325" s="1"/>
    </row>
    <row r="326" spans="3:35">
      <c r="C326" s="1"/>
      <c r="D326" s="1"/>
      <c r="E326" s="1"/>
      <c r="F326" s="95"/>
      <c r="G326" s="95"/>
      <c r="H326" s="95"/>
      <c r="I326" s="77"/>
      <c r="J326" s="77"/>
      <c r="K326" s="1"/>
      <c r="L326" s="1"/>
      <c r="M326" s="1"/>
      <c r="N326" s="77"/>
      <c r="O326" s="1"/>
      <c r="P326" s="1"/>
      <c r="Q326" s="1"/>
      <c r="R326" s="83"/>
      <c r="S326" s="1"/>
      <c r="T326" s="1"/>
      <c r="U326" s="1"/>
      <c r="V326" s="1"/>
      <c r="W326" s="1"/>
      <c r="X326" s="1"/>
      <c r="Y326" s="1"/>
      <c r="Z326" s="1"/>
      <c r="AA326" s="1"/>
      <c r="AB326" s="1"/>
      <c r="AC326" s="1"/>
      <c r="AD326" s="1"/>
      <c r="AE326" s="1"/>
      <c r="AF326" s="1"/>
      <c r="AG326" s="1"/>
      <c r="AH326" s="1"/>
      <c r="AI326" s="1"/>
    </row>
    <row r="327" spans="3:35">
      <c r="C327" s="1"/>
      <c r="D327" s="1"/>
      <c r="E327" s="1"/>
      <c r="F327" s="95"/>
      <c r="G327" s="95"/>
      <c r="H327" s="95"/>
      <c r="I327" s="77"/>
      <c r="J327" s="77"/>
      <c r="K327" s="1"/>
      <c r="L327" s="1"/>
      <c r="M327" s="1"/>
      <c r="N327" s="77"/>
      <c r="O327" s="1"/>
      <c r="P327" s="1"/>
      <c r="Q327" s="1"/>
      <c r="R327" s="83"/>
      <c r="S327" s="1"/>
      <c r="T327" s="1"/>
      <c r="U327" s="1"/>
      <c r="V327" s="1"/>
      <c r="W327" s="1"/>
      <c r="X327" s="1"/>
      <c r="Y327" s="1"/>
      <c r="Z327" s="1"/>
      <c r="AA327" s="1"/>
      <c r="AB327" s="1"/>
      <c r="AC327" s="1"/>
      <c r="AD327" s="1"/>
      <c r="AE327" s="1"/>
      <c r="AF327" s="1"/>
      <c r="AG327" s="1"/>
      <c r="AH327" s="1"/>
      <c r="AI327" s="1"/>
    </row>
    <row r="328" spans="3:35">
      <c r="C328" s="1"/>
      <c r="D328" s="1"/>
      <c r="E328" s="1"/>
      <c r="F328" s="95"/>
      <c r="G328" s="95"/>
      <c r="H328" s="95"/>
      <c r="I328" s="77"/>
      <c r="J328" s="77"/>
      <c r="K328" s="1"/>
      <c r="L328" s="1"/>
      <c r="M328" s="1"/>
      <c r="N328" s="77"/>
      <c r="O328" s="1"/>
      <c r="P328" s="1"/>
      <c r="Q328" s="1"/>
      <c r="R328" s="83"/>
      <c r="S328" s="1"/>
      <c r="T328" s="1"/>
      <c r="U328" s="1"/>
      <c r="V328" s="1"/>
      <c r="W328" s="1"/>
      <c r="X328" s="1"/>
      <c r="Y328" s="1"/>
      <c r="Z328" s="1"/>
      <c r="AA328" s="1"/>
      <c r="AB328" s="1"/>
      <c r="AC328" s="1"/>
      <c r="AD328" s="1"/>
      <c r="AE328" s="1"/>
      <c r="AF328" s="1"/>
      <c r="AG328" s="1"/>
      <c r="AH328" s="1"/>
      <c r="AI328" s="1"/>
    </row>
    <row r="329" spans="3:35">
      <c r="C329" s="1"/>
      <c r="D329" s="1"/>
      <c r="E329" s="1"/>
      <c r="F329" s="95"/>
      <c r="G329" s="95"/>
      <c r="H329" s="95"/>
      <c r="I329" s="77"/>
      <c r="J329" s="77"/>
      <c r="K329" s="1"/>
      <c r="L329" s="1"/>
      <c r="M329" s="1"/>
      <c r="N329" s="77"/>
      <c r="O329" s="1"/>
      <c r="P329" s="1"/>
      <c r="Q329" s="1"/>
      <c r="R329" s="83"/>
      <c r="S329" s="1"/>
      <c r="T329" s="1"/>
      <c r="U329" s="1"/>
      <c r="V329" s="1"/>
      <c r="W329" s="1"/>
      <c r="X329" s="1"/>
      <c r="Y329" s="1"/>
      <c r="Z329" s="1"/>
      <c r="AA329" s="1"/>
      <c r="AB329" s="1"/>
      <c r="AC329" s="1"/>
      <c r="AD329" s="1"/>
      <c r="AE329" s="1"/>
      <c r="AF329" s="1"/>
      <c r="AG329" s="1"/>
      <c r="AH329" s="1"/>
      <c r="AI329" s="1"/>
    </row>
    <row r="330" spans="3:35">
      <c r="C330" s="1"/>
      <c r="D330" s="1"/>
      <c r="E330" s="1"/>
      <c r="F330" s="95"/>
      <c r="G330" s="95"/>
      <c r="H330" s="95"/>
      <c r="I330" s="77"/>
      <c r="J330" s="77"/>
      <c r="K330" s="1"/>
      <c r="L330" s="1"/>
      <c r="M330" s="1"/>
      <c r="N330" s="77"/>
      <c r="O330" s="1"/>
      <c r="P330" s="1"/>
      <c r="Q330" s="1"/>
      <c r="R330" s="83"/>
      <c r="S330" s="1"/>
      <c r="T330" s="1"/>
      <c r="U330" s="1"/>
      <c r="V330" s="1"/>
      <c r="W330" s="1"/>
      <c r="X330" s="1"/>
      <c r="Y330" s="1"/>
      <c r="Z330" s="1"/>
      <c r="AA330" s="1"/>
      <c r="AB330" s="1"/>
      <c r="AC330" s="1"/>
      <c r="AD330" s="1"/>
      <c r="AE330" s="1"/>
      <c r="AF330" s="1"/>
      <c r="AG330" s="1"/>
      <c r="AH330" s="1"/>
      <c r="AI330" s="1"/>
    </row>
    <row r="331" spans="3:35">
      <c r="C331" s="1"/>
      <c r="D331" s="1"/>
      <c r="E331" s="1"/>
      <c r="F331" s="95"/>
      <c r="G331" s="95"/>
      <c r="H331" s="95"/>
      <c r="I331" s="77"/>
      <c r="J331" s="77"/>
      <c r="K331" s="1"/>
      <c r="L331" s="1"/>
      <c r="M331" s="1"/>
      <c r="N331" s="77"/>
      <c r="O331" s="1"/>
      <c r="P331" s="1"/>
      <c r="Q331" s="1"/>
      <c r="R331" s="83"/>
      <c r="S331" s="1"/>
      <c r="T331" s="1"/>
      <c r="U331" s="1"/>
      <c r="V331" s="1"/>
      <c r="W331" s="1"/>
      <c r="X331" s="1"/>
      <c r="Y331" s="1"/>
      <c r="Z331" s="1"/>
      <c r="AA331" s="1"/>
      <c r="AB331" s="1"/>
      <c r="AC331" s="1"/>
      <c r="AD331" s="1"/>
      <c r="AE331" s="1"/>
      <c r="AF331" s="1"/>
      <c r="AG331" s="1"/>
      <c r="AH331" s="1"/>
      <c r="AI331" s="1"/>
    </row>
    <row r="332" spans="3:35">
      <c r="C332" s="1"/>
      <c r="D332" s="1"/>
      <c r="E332" s="1"/>
      <c r="F332" s="95"/>
      <c r="G332" s="95"/>
      <c r="H332" s="95"/>
      <c r="I332" s="77"/>
      <c r="J332" s="77"/>
      <c r="K332" s="1"/>
      <c r="L332" s="1"/>
      <c r="M332" s="1"/>
      <c r="N332" s="77"/>
      <c r="O332" s="1"/>
      <c r="P332" s="1"/>
      <c r="Q332" s="1"/>
      <c r="R332" s="83"/>
      <c r="S332" s="1"/>
      <c r="T332" s="1"/>
      <c r="U332" s="1"/>
      <c r="V332" s="1"/>
      <c r="W332" s="1"/>
      <c r="X332" s="1"/>
      <c r="Y332" s="1"/>
      <c r="Z332" s="1"/>
      <c r="AA332" s="1"/>
      <c r="AB332" s="1"/>
      <c r="AC332" s="1"/>
      <c r="AD332" s="1"/>
      <c r="AE332" s="1"/>
      <c r="AF332" s="1"/>
      <c r="AG332" s="1"/>
      <c r="AH332" s="1"/>
      <c r="AI332" s="1"/>
    </row>
    <row r="333" spans="3:35">
      <c r="C333" s="1"/>
      <c r="D333" s="1"/>
      <c r="E333" s="1"/>
      <c r="F333" s="95"/>
      <c r="G333" s="95"/>
      <c r="H333" s="95"/>
      <c r="I333" s="77"/>
      <c r="J333" s="77"/>
      <c r="K333" s="1"/>
      <c r="L333" s="1"/>
      <c r="M333" s="1"/>
      <c r="N333" s="77"/>
      <c r="O333" s="1"/>
      <c r="P333" s="1"/>
      <c r="Q333" s="1"/>
      <c r="R333" s="83"/>
      <c r="S333" s="1"/>
      <c r="T333" s="1"/>
      <c r="U333" s="1"/>
      <c r="V333" s="1"/>
      <c r="W333" s="1"/>
      <c r="X333" s="1"/>
      <c r="Y333" s="1"/>
      <c r="Z333" s="1"/>
      <c r="AA333" s="1"/>
      <c r="AB333" s="1"/>
      <c r="AC333" s="1"/>
      <c r="AD333" s="1"/>
      <c r="AE333" s="1"/>
      <c r="AF333" s="1"/>
      <c r="AG333" s="1"/>
      <c r="AH333" s="1"/>
      <c r="AI333" s="1"/>
    </row>
    <row r="334" spans="3:35">
      <c r="C334" s="1"/>
      <c r="D334" s="1"/>
      <c r="E334" s="1"/>
      <c r="F334" s="95"/>
      <c r="G334" s="95"/>
      <c r="H334" s="95"/>
      <c r="I334" s="77"/>
      <c r="J334" s="77"/>
      <c r="K334" s="1"/>
      <c r="L334" s="1"/>
      <c r="M334" s="1"/>
      <c r="N334" s="77"/>
      <c r="O334" s="1"/>
      <c r="P334" s="1"/>
      <c r="Q334" s="1"/>
      <c r="R334" s="83"/>
      <c r="S334" s="1"/>
      <c r="T334" s="1"/>
      <c r="U334" s="1"/>
      <c r="V334" s="1"/>
      <c r="W334" s="1"/>
      <c r="X334" s="1"/>
      <c r="Y334" s="1"/>
      <c r="Z334" s="1"/>
      <c r="AA334" s="1"/>
      <c r="AB334" s="1"/>
      <c r="AC334" s="1"/>
      <c r="AD334" s="1"/>
      <c r="AE334" s="1"/>
      <c r="AF334" s="1"/>
      <c r="AG334" s="1"/>
      <c r="AH334" s="1"/>
      <c r="AI334" s="1"/>
    </row>
    <row r="335" spans="3:35">
      <c r="C335" s="1"/>
      <c r="D335" s="1"/>
      <c r="E335" s="1"/>
      <c r="F335" s="95"/>
      <c r="G335" s="95"/>
      <c r="H335" s="95"/>
      <c r="I335" s="77"/>
      <c r="J335" s="77"/>
      <c r="K335" s="1"/>
      <c r="L335" s="1"/>
      <c r="M335" s="1"/>
      <c r="N335" s="77"/>
      <c r="O335" s="1"/>
      <c r="P335" s="1"/>
      <c r="Q335" s="1"/>
      <c r="R335" s="83"/>
      <c r="S335" s="1"/>
      <c r="T335" s="1"/>
      <c r="U335" s="1"/>
      <c r="V335" s="1"/>
      <c r="W335" s="1"/>
      <c r="X335" s="1"/>
      <c r="Y335" s="1"/>
      <c r="Z335" s="1"/>
      <c r="AA335" s="1"/>
      <c r="AB335" s="1"/>
      <c r="AC335" s="1"/>
      <c r="AD335" s="1"/>
      <c r="AE335" s="1"/>
      <c r="AF335" s="1"/>
      <c r="AG335" s="1"/>
      <c r="AH335" s="1"/>
      <c r="AI335" s="1"/>
    </row>
    <row r="336" spans="3:35">
      <c r="C336" s="1"/>
      <c r="D336" s="1"/>
      <c r="E336" s="1"/>
      <c r="F336" s="95"/>
      <c r="G336" s="95"/>
      <c r="H336" s="95"/>
      <c r="I336" s="77"/>
      <c r="J336" s="77"/>
      <c r="K336" s="1"/>
      <c r="L336" s="1"/>
      <c r="M336" s="1"/>
      <c r="N336" s="77"/>
      <c r="O336" s="1"/>
      <c r="P336" s="1"/>
      <c r="Q336" s="1"/>
      <c r="R336" s="83"/>
      <c r="S336" s="1"/>
      <c r="T336" s="1"/>
      <c r="U336" s="1"/>
      <c r="V336" s="1"/>
      <c r="W336" s="1"/>
      <c r="X336" s="1"/>
      <c r="Y336" s="1"/>
      <c r="Z336" s="1"/>
      <c r="AA336" s="1"/>
      <c r="AB336" s="1"/>
      <c r="AC336" s="1"/>
      <c r="AD336" s="1"/>
      <c r="AE336" s="1"/>
      <c r="AF336" s="1"/>
      <c r="AG336" s="1"/>
      <c r="AH336" s="1"/>
      <c r="AI336" s="1"/>
    </row>
    <row r="337" spans="3:35">
      <c r="C337" s="1"/>
      <c r="D337" s="1"/>
      <c r="E337" s="1"/>
      <c r="F337" s="95"/>
      <c r="G337" s="95"/>
      <c r="H337" s="95"/>
      <c r="I337" s="77"/>
      <c r="J337" s="77"/>
      <c r="K337" s="1"/>
      <c r="L337" s="1"/>
      <c r="M337" s="1"/>
      <c r="N337" s="77"/>
      <c r="O337" s="1"/>
      <c r="P337" s="1"/>
      <c r="Q337" s="1"/>
      <c r="R337" s="83"/>
      <c r="S337" s="1"/>
      <c r="T337" s="1"/>
      <c r="U337" s="1"/>
      <c r="V337" s="1"/>
      <c r="W337" s="1"/>
      <c r="X337" s="1"/>
      <c r="Y337" s="1"/>
      <c r="Z337" s="1"/>
      <c r="AA337" s="1"/>
      <c r="AB337" s="1"/>
      <c r="AC337" s="1"/>
      <c r="AD337" s="1"/>
      <c r="AE337" s="1"/>
      <c r="AF337" s="1"/>
      <c r="AG337" s="1"/>
      <c r="AH337" s="1"/>
      <c r="AI337" s="1"/>
    </row>
    <row r="338" spans="3:35">
      <c r="C338" s="1"/>
      <c r="D338" s="1"/>
      <c r="E338" s="1"/>
      <c r="F338" s="95"/>
      <c r="G338" s="95"/>
      <c r="H338" s="95"/>
      <c r="I338" s="77"/>
      <c r="J338" s="77"/>
      <c r="K338" s="1"/>
      <c r="L338" s="1"/>
      <c r="M338" s="1"/>
      <c r="N338" s="77"/>
      <c r="O338" s="1"/>
      <c r="P338" s="1"/>
      <c r="Q338" s="1"/>
      <c r="R338" s="83"/>
      <c r="S338" s="1"/>
      <c r="T338" s="1"/>
      <c r="U338" s="1"/>
      <c r="V338" s="1"/>
      <c r="W338" s="1"/>
      <c r="X338" s="1"/>
      <c r="Y338" s="1"/>
      <c r="Z338" s="1"/>
      <c r="AA338" s="1"/>
      <c r="AB338" s="1"/>
      <c r="AC338" s="1"/>
      <c r="AD338" s="1"/>
      <c r="AE338" s="1"/>
      <c r="AF338" s="1"/>
      <c r="AG338" s="1"/>
      <c r="AH338" s="1"/>
      <c r="AI338" s="1"/>
    </row>
    <row r="339" spans="3:35">
      <c r="C339" s="1"/>
      <c r="D339" s="1"/>
      <c r="E339" s="1"/>
      <c r="F339" s="95"/>
      <c r="G339" s="95"/>
      <c r="H339" s="95"/>
      <c r="I339" s="77"/>
      <c r="J339" s="77"/>
      <c r="K339" s="1"/>
      <c r="L339" s="1"/>
      <c r="M339" s="1"/>
      <c r="N339" s="77"/>
      <c r="O339" s="1"/>
      <c r="P339" s="1"/>
      <c r="Q339" s="1"/>
      <c r="R339" s="83"/>
      <c r="S339" s="1"/>
      <c r="T339" s="1"/>
      <c r="U339" s="1"/>
      <c r="V339" s="1"/>
      <c r="W339" s="1"/>
      <c r="X339" s="1"/>
      <c r="Y339" s="1"/>
      <c r="Z339" s="1"/>
      <c r="AA339" s="1"/>
      <c r="AB339" s="1"/>
      <c r="AC339" s="1"/>
      <c r="AD339" s="1"/>
      <c r="AE339" s="1"/>
      <c r="AF339" s="1"/>
      <c r="AG339" s="1"/>
      <c r="AH339" s="1"/>
      <c r="AI339" s="1"/>
    </row>
    <row r="340" spans="3:35">
      <c r="C340" s="1"/>
      <c r="D340" s="1"/>
      <c r="E340" s="1"/>
      <c r="F340" s="95"/>
      <c r="G340" s="95"/>
      <c r="H340" s="95"/>
      <c r="I340" s="77"/>
      <c r="J340" s="77"/>
      <c r="K340" s="1"/>
      <c r="L340" s="1"/>
      <c r="M340" s="1"/>
      <c r="N340" s="77"/>
      <c r="O340" s="1"/>
      <c r="P340" s="1"/>
      <c r="Q340" s="1"/>
      <c r="R340" s="83"/>
      <c r="S340" s="1"/>
      <c r="T340" s="1"/>
      <c r="U340" s="1"/>
      <c r="V340" s="1"/>
      <c r="W340" s="1"/>
      <c r="X340" s="1"/>
      <c r="Y340" s="1"/>
      <c r="Z340" s="1"/>
      <c r="AA340" s="1"/>
      <c r="AB340" s="1"/>
      <c r="AC340" s="1"/>
      <c r="AD340" s="1"/>
      <c r="AE340" s="1"/>
      <c r="AF340" s="1"/>
      <c r="AG340" s="1"/>
      <c r="AH340" s="1"/>
      <c r="AI340" s="1"/>
    </row>
    <row r="341" spans="3:35">
      <c r="C341" s="1"/>
      <c r="D341" s="1"/>
      <c r="E341" s="1"/>
      <c r="F341" s="95"/>
      <c r="G341" s="95"/>
      <c r="H341" s="95"/>
      <c r="I341" s="77"/>
      <c r="J341" s="77"/>
      <c r="K341" s="1"/>
      <c r="L341" s="1"/>
      <c r="M341" s="1"/>
      <c r="N341" s="77"/>
      <c r="O341" s="1"/>
      <c r="P341" s="1"/>
      <c r="Q341" s="1"/>
      <c r="R341" s="83"/>
      <c r="S341" s="1"/>
      <c r="T341" s="1"/>
      <c r="U341" s="1"/>
      <c r="V341" s="1"/>
      <c r="W341" s="1"/>
      <c r="X341" s="1"/>
      <c r="Y341" s="1"/>
      <c r="Z341" s="1"/>
      <c r="AA341" s="1"/>
      <c r="AB341" s="1"/>
      <c r="AC341" s="1"/>
      <c r="AD341" s="1"/>
      <c r="AE341" s="1"/>
      <c r="AF341" s="1"/>
      <c r="AG341" s="1"/>
      <c r="AH341" s="1"/>
      <c r="AI341" s="1"/>
    </row>
    <row r="342" spans="3:35">
      <c r="C342" s="1"/>
      <c r="D342" s="1"/>
      <c r="E342" s="1"/>
      <c r="F342" s="95"/>
      <c r="G342" s="95"/>
      <c r="H342" s="95"/>
      <c r="I342" s="77"/>
      <c r="J342" s="77"/>
      <c r="K342" s="1"/>
      <c r="L342" s="1"/>
      <c r="M342" s="1"/>
      <c r="N342" s="77"/>
      <c r="O342" s="1"/>
      <c r="P342" s="1"/>
      <c r="Q342" s="1"/>
      <c r="R342" s="83"/>
      <c r="S342" s="1"/>
      <c r="T342" s="1"/>
      <c r="U342" s="1"/>
      <c r="V342" s="1"/>
      <c r="W342" s="1"/>
      <c r="X342" s="1"/>
      <c r="Y342" s="1"/>
      <c r="Z342" s="1"/>
      <c r="AA342" s="1"/>
      <c r="AB342" s="1"/>
      <c r="AC342" s="1"/>
      <c r="AD342" s="1"/>
      <c r="AE342" s="1"/>
      <c r="AF342" s="1"/>
      <c r="AG342" s="1"/>
      <c r="AH342" s="1"/>
      <c r="AI342" s="1"/>
    </row>
    <row r="343" spans="3:35">
      <c r="C343" s="1"/>
      <c r="D343" s="1"/>
      <c r="E343" s="1"/>
      <c r="F343" s="95"/>
      <c r="G343" s="95"/>
      <c r="H343" s="95"/>
      <c r="I343" s="77"/>
      <c r="J343" s="77"/>
      <c r="K343" s="1"/>
      <c r="L343" s="1"/>
      <c r="M343" s="1"/>
      <c r="N343" s="77"/>
      <c r="O343" s="1"/>
      <c r="P343" s="1"/>
      <c r="Q343" s="1"/>
      <c r="R343" s="83"/>
      <c r="S343" s="1"/>
      <c r="T343" s="1"/>
      <c r="U343" s="1"/>
      <c r="V343" s="1"/>
      <c r="W343" s="1"/>
      <c r="X343" s="1"/>
      <c r="Y343" s="1"/>
      <c r="Z343" s="1"/>
      <c r="AA343" s="1"/>
      <c r="AB343" s="1"/>
      <c r="AC343" s="1"/>
      <c r="AD343" s="1"/>
      <c r="AE343" s="1"/>
      <c r="AF343" s="1"/>
      <c r="AG343" s="1"/>
      <c r="AH343" s="1"/>
      <c r="AI343" s="1"/>
    </row>
    <row r="344" spans="3:35">
      <c r="C344" s="1"/>
      <c r="D344" s="1"/>
      <c r="E344" s="1"/>
      <c r="F344" s="95"/>
      <c r="G344" s="95"/>
      <c r="H344" s="95"/>
      <c r="I344" s="77"/>
      <c r="J344" s="77"/>
      <c r="K344" s="1"/>
      <c r="L344" s="1"/>
      <c r="M344" s="1"/>
      <c r="N344" s="77"/>
      <c r="O344" s="1"/>
      <c r="P344" s="1"/>
      <c r="Q344" s="1"/>
      <c r="R344" s="83"/>
      <c r="S344" s="1"/>
      <c r="T344" s="1"/>
      <c r="U344" s="1"/>
      <c r="V344" s="1"/>
      <c r="W344" s="1"/>
      <c r="X344" s="1"/>
      <c r="Y344" s="1"/>
      <c r="Z344" s="1"/>
      <c r="AA344" s="1"/>
      <c r="AB344" s="1"/>
      <c r="AC344" s="1"/>
      <c r="AD344" s="1"/>
      <c r="AE344" s="1"/>
      <c r="AF344" s="1"/>
      <c r="AG344" s="1"/>
      <c r="AH344" s="1"/>
      <c r="AI344" s="1"/>
    </row>
    <row r="345" spans="3:35">
      <c r="C345" s="1"/>
      <c r="D345" s="1"/>
      <c r="E345" s="1"/>
      <c r="F345" s="95"/>
      <c r="G345" s="95"/>
      <c r="H345" s="95"/>
      <c r="I345" s="77"/>
      <c r="J345" s="77"/>
      <c r="K345" s="1"/>
      <c r="L345" s="1"/>
      <c r="M345" s="1"/>
      <c r="N345" s="77"/>
      <c r="O345" s="1"/>
      <c r="P345" s="1"/>
      <c r="Q345" s="1"/>
      <c r="R345" s="83"/>
      <c r="S345" s="1"/>
      <c r="T345" s="1"/>
      <c r="U345" s="1"/>
      <c r="V345" s="1"/>
      <c r="W345" s="1"/>
      <c r="X345" s="1"/>
      <c r="Y345" s="1"/>
      <c r="Z345" s="1"/>
      <c r="AA345" s="1"/>
      <c r="AB345" s="1"/>
      <c r="AC345" s="1"/>
      <c r="AD345" s="1"/>
      <c r="AE345" s="1"/>
      <c r="AF345" s="1"/>
      <c r="AG345" s="1"/>
      <c r="AH345" s="1"/>
      <c r="AI345" s="1"/>
    </row>
    <row r="346" spans="3:35">
      <c r="C346" s="1"/>
      <c r="D346" s="1"/>
      <c r="E346" s="1"/>
      <c r="F346" s="95"/>
      <c r="G346" s="95"/>
      <c r="H346" s="95"/>
      <c r="I346" s="77"/>
      <c r="J346" s="77"/>
      <c r="K346" s="1"/>
      <c r="L346" s="1"/>
      <c r="M346" s="1"/>
      <c r="N346" s="77"/>
      <c r="O346" s="1"/>
      <c r="P346" s="1"/>
      <c r="Q346" s="1"/>
      <c r="R346" s="83"/>
      <c r="S346" s="1"/>
      <c r="T346" s="1"/>
      <c r="U346" s="1"/>
      <c r="V346" s="1"/>
      <c r="W346" s="1"/>
      <c r="X346" s="1"/>
      <c r="Y346" s="1"/>
      <c r="Z346" s="1"/>
      <c r="AA346" s="1"/>
      <c r="AB346" s="1"/>
      <c r="AC346" s="1"/>
      <c r="AD346" s="1"/>
      <c r="AE346" s="1"/>
      <c r="AF346" s="1"/>
      <c r="AG346" s="1"/>
      <c r="AH346" s="1"/>
      <c r="AI346" s="1"/>
    </row>
    <row r="347" spans="3:35">
      <c r="C347" s="1"/>
      <c r="D347" s="1"/>
      <c r="E347" s="1"/>
      <c r="F347" s="95"/>
      <c r="G347" s="95"/>
      <c r="H347" s="95"/>
      <c r="I347" s="77"/>
      <c r="J347" s="77"/>
      <c r="K347" s="1"/>
      <c r="L347" s="1"/>
      <c r="M347" s="1"/>
      <c r="N347" s="77"/>
      <c r="O347" s="1"/>
      <c r="P347" s="1"/>
      <c r="Q347" s="1"/>
      <c r="R347" s="83"/>
      <c r="S347" s="1"/>
      <c r="T347" s="1"/>
      <c r="U347" s="1"/>
      <c r="V347" s="1"/>
      <c r="W347" s="1"/>
      <c r="X347" s="1"/>
      <c r="Y347" s="1"/>
      <c r="Z347" s="1"/>
      <c r="AA347" s="1"/>
      <c r="AB347" s="1"/>
      <c r="AC347" s="1"/>
      <c r="AD347" s="1"/>
      <c r="AE347" s="1"/>
      <c r="AF347" s="1"/>
      <c r="AG347" s="1"/>
      <c r="AH347" s="1"/>
      <c r="AI347" s="1"/>
    </row>
    <row r="348" spans="3:35">
      <c r="C348" s="1"/>
      <c r="D348" s="1"/>
      <c r="E348" s="1"/>
      <c r="F348" s="95"/>
      <c r="G348" s="95"/>
      <c r="H348" s="95"/>
      <c r="I348" s="77"/>
      <c r="J348" s="77"/>
      <c r="K348" s="1"/>
      <c r="L348" s="1"/>
      <c r="M348" s="1"/>
      <c r="N348" s="77"/>
      <c r="O348" s="1"/>
      <c r="P348" s="1"/>
      <c r="Q348" s="1"/>
      <c r="R348" s="83"/>
      <c r="S348" s="1"/>
      <c r="T348" s="1"/>
      <c r="U348" s="1"/>
      <c r="V348" s="1"/>
      <c r="W348" s="1"/>
      <c r="X348" s="1"/>
      <c r="Y348" s="1"/>
      <c r="Z348" s="1"/>
      <c r="AA348" s="1"/>
      <c r="AB348" s="1"/>
      <c r="AC348" s="1"/>
      <c r="AD348" s="1"/>
      <c r="AE348" s="1"/>
      <c r="AF348" s="1"/>
      <c r="AG348" s="1"/>
      <c r="AH348" s="1"/>
      <c r="AI348" s="1"/>
    </row>
    <row r="349" spans="3:35">
      <c r="C349" s="1"/>
      <c r="D349" s="1"/>
      <c r="E349" s="1"/>
      <c r="F349" s="95"/>
      <c r="G349" s="95"/>
      <c r="H349" s="95"/>
      <c r="I349" s="77"/>
      <c r="J349" s="77"/>
      <c r="K349" s="1"/>
      <c r="L349" s="1"/>
      <c r="M349" s="1"/>
      <c r="N349" s="77"/>
      <c r="O349" s="1"/>
      <c r="P349" s="1"/>
      <c r="Q349" s="1"/>
      <c r="R349" s="83"/>
      <c r="S349" s="1"/>
      <c r="T349" s="1"/>
      <c r="U349" s="1"/>
      <c r="V349" s="1"/>
      <c r="W349" s="1"/>
      <c r="X349" s="1"/>
      <c r="Y349" s="1"/>
      <c r="Z349" s="1"/>
      <c r="AA349" s="1"/>
      <c r="AB349" s="1"/>
      <c r="AC349" s="1"/>
      <c r="AD349" s="1"/>
      <c r="AE349" s="1"/>
      <c r="AF349" s="1"/>
      <c r="AG349" s="1"/>
      <c r="AH349" s="1"/>
      <c r="AI349" s="1"/>
    </row>
    <row r="350" spans="3:35">
      <c r="C350" s="1"/>
      <c r="D350" s="1"/>
      <c r="E350" s="1"/>
      <c r="F350" s="95"/>
      <c r="G350" s="95"/>
      <c r="H350" s="95"/>
      <c r="I350" s="77"/>
      <c r="J350" s="77"/>
      <c r="K350" s="1"/>
      <c r="L350" s="1"/>
      <c r="M350" s="1"/>
      <c r="N350" s="77"/>
      <c r="O350" s="1"/>
      <c r="P350" s="1"/>
      <c r="Q350" s="1"/>
      <c r="R350" s="83"/>
      <c r="S350" s="1"/>
      <c r="T350" s="1"/>
      <c r="U350" s="1"/>
      <c r="V350" s="1"/>
      <c r="W350" s="1"/>
      <c r="X350" s="1"/>
      <c r="Y350" s="1"/>
      <c r="Z350" s="1"/>
      <c r="AA350" s="1"/>
      <c r="AB350" s="1"/>
      <c r="AC350" s="1"/>
      <c r="AD350" s="1"/>
      <c r="AE350" s="1"/>
      <c r="AF350" s="1"/>
      <c r="AG350" s="1"/>
      <c r="AH350" s="1"/>
      <c r="AI350" s="1"/>
    </row>
    <row r="351" spans="3:35">
      <c r="C351" s="1"/>
      <c r="D351" s="1"/>
      <c r="E351" s="1"/>
      <c r="F351" s="95"/>
      <c r="G351" s="95"/>
      <c r="H351" s="95"/>
      <c r="I351" s="77"/>
      <c r="J351" s="77"/>
      <c r="K351" s="1"/>
      <c r="L351" s="1"/>
      <c r="M351" s="1"/>
      <c r="N351" s="77"/>
      <c r="O351" s="1"/>
      <c r="P351" s="1"/>
      <c r="Q351" s="1"/>
      <c r="R351" s="83"/>
      <c r="S351" s="1"/>
      <c r="T351" s="1"/>
      <c r="U351" s="1"/>
      <c r="V351" s="1"/>
      <c r="W351" s="1"/>
      <c r="X351" s="1"/>
      <c r="Y351" s="1"/>
      <c r="Z351" s="1"/>
      <c r="AA351" s="1"/>
      <c r="AB351" s="1"/>
      <c r="AC351" s="1"/>
      <c r="AD351" s="1"/>
      <c r="AE351" s="1"/>
      <c r="AF351" s="1"/>
      <c r="AG351" s="1"/>
      <c r="AH351" s="1"/>
      <c r="AI351" s="1"/>
    </row>
    <row r="352" spans="3:35">
      <c r="C352" s="1"/>
      <c r="D352" s="1"/>
      <c r="E352" s="1"/>
      <c r="F352" s="95"/>
      <c r="G352" s="95"/>
      <c r="H352" s="95"/>
      <c r="I352" s="77"/>
      <c r="J352" s="77"/>
      <c r="K352" s="1"/>
      <c r="L352" s="1"/>
      <c r="M352" s="1"/>
      <c r="N352" s="77"/>
      <c r="O352" s="1"/>
      <c r="P352" s="1"/>
      <c r="Q352" s="1"/>
      <c r="R352" s="83"/>
      <c r="S352" s="1"/>
      <c r="T352" s="1"/>
      <c r="U352" s="1"/>
      <c r="V352" s="1"/>
      <c r="W352" s="1"/>
      <c r="X352" s="1"/>
      <c r="Y352" s="1"/>
      <c r="Z352" s="1"/>
      <c r="AA352" s="1"/>
      <c r="AB352" s="1"/>
      <c r="AC352" s="1"/>
      <c r="AD352" s="1"/>
      <c r="AE352" s="1"/>
      <c r="AF352" s="1"/>
      <c r="AG352" s="1"/>
      <c r="AH352" s="1"/>
      <c r="AI352" s="1"/>
    </row>
    <row r="353" spans="3:35">
      <c r="C353" s="1"/>
      <c r="D353" s="1"/>
      <c r="E353" s="1"/>
      <c r="F353" s="95"/>
      <c r="G353" s="95"/>
      <c r="H353" s="95"/>
      <c r="I353" s="77"/>
      <c r="J353" s="77"/>
      <c r="K353" s="1"/>
      <c r="L353" s="1"/>
      <c r="M353" s="1"/>
      <c r="N353" s="77"/>
      <c r="O353" s="1"/>
      <c r="P353" s="1"/>
      <c r="Q353" s="1"/>
      <c r="R353" s="83"/>
      <c r="S353" s="1"/>
      <c r="T353" s="1"/>
      <c r="U353" s="1"/>
      <c r="V353" s="1"/>
      <c r="W353" s="1"/>
      <c r="X353" s="1"/>
      <c r="Y353" s="1"/>
      <c r="Z353" s="1"/>
      <c r="AA353" s="1"/>
      <c r="AB353" s="1"/>
      <c r="AC353" s="1"/>
      <c r="AD353" s="1"/>
      <c r="AE353" s="1"/>
      <c r="AF353" s="1"/>
      <c r="AG353" s="1"/>
      <c r="AH353" s="1"/>
      <c r="AI353" s="1"/>
    </row>
    <row r="354" spans="3:35">
      <c r="C354" s="1"/>
      <c r="D354" s="1"/>
      <c r="E354" s="1"/>
      <c r="F354" s="95"/>
      <c r="G354" s="95"/>
      <c r="H354" s="95"/>
      <c r="I354" s="77"/>
      <c r="J354" s="77"/>
      <c r="K354" s="1"/>
      <c r="L354" s="1"/>
      <c r="M354" s="1"/>
      <c r="N354" s="77"/>
      <c r="O354" s="1"/>
      <c r="P354" s="1"/>
      <c r="Q354" s="1"/>
      <c r="R354" s="83"/>
      <c r="S354" s="1"/>
      <c r="T354" s="1"/>
      <c r="U354" s="1"/>
      <c r="V354" s="1"/>
      <c r="W354" s="1"/>
      <c r="X354" s="1"/>
      <c r="Y354" s="1"/>
      <c r="Z354" s="1"/>
      <c r="AA354" s="1"/>
      <c r="AB354" s="1"/>
      <c r="AC354" s="1"/>
      <c r="AD354" s="1"/>
      <c r="AE354" s="1"/>
      <c r="AF354" s="1"/>
      <c r="AG354" s="1"/>
      <c r="AH354" s="1"/>
      <c r="AI354" s="1"/>
    </row>
    <row r="355" spans="3:35">
      <c r="C355" s="1"/>
      <c r="D355" s="1"/>
      <c r="E355" s="1"/>
      <c r="F355" s="95"/>
      <c r="G355" s="95"/>
      <c r="H355" s="95"/>
      <c r="I355" s="77"/>
      <c r="J355" s="77"/>
      <c r="K355" s="1"/>
      <c r="L355" s="1"/>
      <c r="M355" s="1"/>
      <c r="N355" s="77"/>
      <c r="O355" s="1"/>
      <c r="P355" s="1"/>
      <c r="Q355" s="1"/>
      <c r="R355" s="83"/>
      <c r="S355" s="1"/>
      <c r="T355" s="1"/>
      <c r="U355" s="1"/>
      <c r="V355" s="1"/>
      <c r="W355" s="1"/>
      <c r="X355" s="1"/>
      <c r="Y355" s="1"/>
      <c r="Z355" s="1"/>
      <c r="AA355" s="1"/>
      <c r="AB355" s="1"/>
      <c r="AC355" s="1"/>
      <c r="AD355" s="1"/>
      <c r="AE355" s="1"/>
      <c r="AF355" s="1"/>
      <c r="AG355" s="1"/>
      <c r="AH355" s="1"/>
      <c r="AI355" s="1"/>
    </row>
    <row r="356" spans="3:35">
      <c r="C356" s="1"/>
      <c r="D356" s="1"/>
      <c r="E356" s="1"/>
      <c r="F356" s="95"/>
      <c r="G356" s="95"/>
      <c r="H356" s="95"/>
      <c r="I356" s="77"/>
      <c r="J356" s="77"/>
      <c r="K356" s="1"/>
      <c r="L356" s="1"/>
      <c r="M356" s="1"/>
      <c r="N356" s="77"/>
      <c r="O356" s="1"/>
      <c r="P356" s="1"/>
      <c r="Q356" s="1"/>
      <c r="R356" s="83"/>
      <c r="S356" s="1"/>
      <c r="T356" s="1"/>
      <c r="U356" s="1"/>
      <c r="V356" s="1"/>
      <c r="W356" s="1"/>
      <c r="X356" s="1"/>
      <c r="Y356" s="1"/>
      <c r="Z356" s="1"/>
      <c r="AA356" s="1"/>
      <c r="AB356" s="1"/>
      <c r="AC356" s="1"/>
      <c r="AD356" s="1"/>
      <c r="AE356" s="1"/>
      <c r="AF356" s="1"/>
      <c r="AG356" s="1"/>
      <c r="AH356" s="1"/>
      <c r="AI356" s="1"/>
    </row>
    <row r="357" spans="3:35">
      <c r="C357" s="1"/>
      <c r="D357" s="1"/>
      <c r="E357" s="1"/>
      <c r="F357" s="95"/>
      <c r="G357" s="95"/>
      <c r="H357" s="95"/>
      <c r="I357" s="77"/>
      <c r="J357" s="77"/>
      <c r="K357" s="1"/>
      <c r="L357" s="1"/>
      <c r="M357" s="1"/>
      <c r="N357" s="77"/>
      <c r="O357" s="1"/>
      <c r="P357" s="1"/>
      <c r="Q357" s="1"/>
      <c r="R357" s="83"/>
      <c r="S357" s="1"/>
      <c r="T357" s="1"/>
      <c r="U357" s="1"/>
      <c r="V357" s="1"/>
      <c r="W357" s="1"/>
      <c r="X357" s="1"/>
      <c r="Y357" s="1"/>
      <c r="Z357" s="1"/>
      <c r="AA357" s="1"/>
      <c r="AB357" s="1"/>
      <c r="AC357" s="1"/>
      <c r="AD357" s="1"/>
      <c r="AE357" s="1"/>
      <c r="AF357" s="1"/>
      <c r="AG357" s="1"/>
      <c r="AH357" s="1"/>
      <c r="AI357" s="1"/>
    </row>
    <row r="358" spans="3:35">
      <c r="C358" s="1"/>
      <c r="D358" s="1"/>
      <c r="E358" s="1"/>
      <c r="F358" s="95"/>
      <c r="G358" s="95"/>
      <c r="H358" s="95"/>
      <c r="I358" s="77"/>
      <c r="J358" s="77"/>
      <c r="K358" s="1"/>
      <c r="L358" s="1"/>
      <c r="M358" s="1"/>
      <c r="N358" s="77"/>
      <c r="O358" s="1"/>
      <c r="P358" s="1"/>
      <c r="Q358" s="1"/>
      <c r="R358" s="83"/>
      <c r="S358" s="1"/>
      <c r="T358" s="1"/>
      <c r="U358" s="1"/>
      <c r="V358" s="1"/>
      <c r="W358" s="1"/>
      <c r="X358" s="1"/>
      <c r="Y358" s="1"/>
      <c r="Z358" s="1"/>
      <c r="AA358" s="1"/>
      <c r="AB358" s="1"/>
      <c r="AC358" s="1"/>
      <c r="AD358" s="1"/>
      <c r="AE358" s="1"/>
      <c r="AF358" s="1"/>
      <c r="AG358" s="1"/>
      <c r="AH358" s="1"/>
      <c r="AI358" s="1"/>
    </row>
    <row r="359" spans="3:35">
      <c r="C359" s="1"/>
      <c r="D359" s="1"/>
      <c r="E359" s="1"/>
      <c r="F359" s="95"/>
      <c r="G359" s="95"/>
      <c r="H359" s="95"/>
      <c r="I359" s="77"/>
      <c r="J359" s="77"/>
      <c r="K359" s="1"/>
      <c r="L359" s="1"/>
      <c r="M359" s="1"/>
      <c r="N359" s="77"/>
      <c r="O359" s="1"/>
      <c r="P359" s="1"/>
      <c r="Q359" s="1"/>
      <c r="R359" s="83"/>
      <c r="S359" s="1"/>
      <c r="T359" s="1"/>
      <c r="U359" s="1"/>
      <c r="V359" s="1"/>
      <c r="W359" s="1"/>
      <c r="X359" s="1"/>
      <c r="Y359" s="1"/>
      <c r="Z359" s="1"/>
      <c r="AA359" s="1"/>
      <c r="AB359" s="1"/>
      <c r="AC359" s="1"/>
      <c r="AD359" s="1"/>
      <c r="AE359" s="1"/>
      <c r="AF359" s="1"/>
      <c r="AG359" s="1"/>
      <c r="AH359" s="1"/>
      <c r="AI359" s="1"/>
    </row>
    <row r="360" spans="3:35">
      <c r="C360" s="1"/>
      <c r="D360" s="1"/>
      <c r="E360" s="1"/>
      <c r="F360" s="95"/>
      <c r="G360" s="95"/>
      <c r="H360" s="95"/>
      <c r="I360" s="77"/>
      <c r="J360" s="77"/>
      <c r="K360" s="1"/>
      <c r="L360" s="1"/>
      <c r="M360" s="1"/>
      <c r="N360" s="77"/>
      <c r="O360" s="1"/>
      <c r="P360" s="1"/>
      <c r="Q360" s="1"/>
      <c r="R360" s="83"/>
      <c r="S360" s="1"/>
      <c r="T360" s="1"/>
      <c r="U360" s="1"/>
      <c r="V360" s="1"/>
      <c r="W360" s="1"/>
      <c r="X360" s="1"/>
      <c r="Y360" s="1"/>
      <c r="Z360" s="1"/>
      <c r="AA360" s="1"/>
      <c r="AB360" s="1"/>
      <c r="AC360" s="1"/>
      <c r="AD360" s="1"/>
      <c r="AE360" s="1"/>
      <c r="AF360" s="1"/>
      <c r="AG360" s="1"/>
      <c r="AH360" s="1"/>
      <c r="AI360" s="1"/>
    </row>
    <row r="361" spans="3:35">
      <c r="C361" s="1"/>
      <c r="D361" s="1"/>
      <c r="E361" s="1"/>
      <c r="F361" s="95"/>
      <c r="G361" s="95"/>
      <c r="H361" s="95"/>
      <c r="I361" s="77"/>
      <c r="J361" s="77"/>
      <c r="K361" s="1"/>
      <c r="L361" s="1"/>
      <c r="M361" s="1"/>
      <c r="N361" s="77"/>
      <c r="O361" s="1"/>
      <c r="P361" s="1"/>
      <c r="Q361" s="1"/>
      <c r="R361" s="83"/>
      <c r="S361" s="1"/>
      <c r="T361" s="1"/>
      <c r="U361" s="1"/>
      <c r="V361" s="1"/>
      <c r="W361" s="1"/>
      <c r="X361" s="1"/>
      <c r="Y361" s="1"/>
      <c r="Z361" s="1"/>
      <c r="AA361" s="1"/>
      <c r="AB361" s="1"/>
      <c r="AC361" s="1"/>
      <c r="AD361" s="1"/>
      <c r="AE361" s="1"/>
      <c r="AF361" s="1"/>
      <c r="AG361" s="1"/>
      <c r="AH361" s="1"/>
      <c r="AI361" s="1"/>
    </row>
    <row r="362" spans="3:35">
      <c r="C362" s="1"/>
      <c r="D362" s="1"/>
      <c r="E362" s="1"/>
      <c r="F362" s="95"/>
      <c r="G362" s="95"/>
      <c r="H362" s="95"/>
      <c r="I362" s="77"/>
      <c r="J362" s="77"/>
      <c r="K362" s="1"/>
      <c r="L362" s="1"/>
      <c r="M362" s="1"/>
      <c r="N362" s="77"/>
      <c r="O362" s="1"/>
      <c r="P362" s="1"/>
      <c r="Q362" s="1"/>
      <c r="R362" s="83"/>
      <c r="S362" s="1"/>
      <c r="T362" s="1"/>
      <c r="U362" s="1"/>
      <c r="V362" s="1"/>
      <c r="W362" s="1"/>
      <c r="X362" s="1"/>
      <c r="Y362" s="1"/>
      <c r="Z362" s="1"/>
      <c r="AA362" s="1"/>
      <c r="AB362" s="1"/>
      <c r="AC362" s="1"/>
      <c r="AD362" s="1"/>
      <c r="AE362" s="1"/>
      <c r="AF362" s="1"/>
      <c r="AG362" s="1"/>
      <c r="AH362" s="1"/>
      <c r="AI362" s="1"/>
    </row>
    <row r="363" spans="3:35">
      <c r="C363" s="1"/>
      <c r="D363" s="1"/>
      <c r="E363" s="1"/>
      <c r="F363" s="95"/>
      <c r="G363" s="95"/>
      <c r="H363" s="95"/>
      <c r="I363" s="77"/>
      <c r="J363" s="77"/>
      <c r="K363" s="1"/>
      <c r="L363" s="1"/>
      <c r="M363" s="1"/>
      <c r="N363" s="77"/>
      <c r="O363" s="1"/>
      <c r="P363" s="1"/>
      <c r="Q363" s="1"/>
      <c r="R363" s="83"/>
      <c r="S363" s="1"/>
      <c r="T363" s="1"/>
      <c r="U363" s="1"/>
      <c r="V363" s="1"/>
      <c r="W363" s="1"/>
      <c r="X363" s="1"/>
      <c r="Y363" s="1"/>
      <c r="Z363" s="1"/>
      <c r="AA363" s="1"/>
      <c r="AB363" s="1"/>
      <c r="AC363" s="1"/>
      <c r="AD363" s="1"/>
      <c r="AE363" s="1"/>
      <c r="AF363" s="1"/>
      <c r="AG363" s="1"/>
      <c r="AH363" s="1"/>
      <c r="AI363" s="1"/>
    </row>
    <row r="364" spans="3:35">
      <c r="C364" s="1"/>
      <c r="D364" s="1"/>
      <c r="E364" s="1"/>
      <c r="F364" s="95"/>
      <c r="G364" s="95"/>
      <c r="H364" s="95"/>
      <c r="I364" s="77"/>
      <c r="J364" s="77"/>
      <c r="K364" s="1"/>
      <c r="L364" s="1"/>
      <c r="M364" s="1"/>
      <c r="N364" s="77"/>
      <c r="O364" s="1"/>
      <c r="P364" s="1"/>
      <c r="Q364" s="1"/>
      <c r="R364" s="83"/>
      <c r="S364" s="1"/>
      <c r="T364" s="1"/>
      <c r="U364" s="1"/>
      <c r="V364" s="1"/>
      <c r="W364" s="1"/>
      <c r="X364" s="1"/>
      <c r="Y364" s="1"/>
      <c r="Z364" s="1"/>
      <c r="AA364" s="1"/>
      <c r="AB364" s="1"/>
      <c r="AC364" s="1"/>
      <c r="AD364" s="1"/>
      <c r="AE364" s="1"/>
      <c r="AF364" s="1"/>
      <c r="AG364" s="1"/>
      <c r="AH364" s="1"/>
      <c r="AI364" s="1"/>
    </row>
    <row r="365" spans="3:35">
      <c r="C365" s="1"/>
      <c r="D365" s="1"/>
      <c r="E365" s="1"/>
      <c r="F365" s="95"/>
      <c r="G365" s="95"/>
      <c r="H365" s="95"/>
      <c r="I365" s="77"/>
      <c r="J365" s="77"/>
      <c r="K365" s="1"/>
      <c r="L365" s="1"/>
      <c r="M365" s="1"/>
      <c r="N365" s="77"/>
      <c r="O365" s="1"/>
      <c r="P365" s="1"/>
      <c r="Q365" s="1"/>
      <c r="R365" s="83"/>
      <c r="S365" s="1"/>
      <c r="T365" s="1"/>
      <c r="U365" s="1"/>
      <c r="V365" s="1"/>
      <c r="W365" s="1"/>
      <c r="X365" s="1"/>
      <c r="Y365" s="1"/>
      <c r="Z365" s="1"/>
      <c r="AA365" s="1"/>
      <c r="AB365" s="1"/>
      <c r="AC365" s="1"/>
      <c r="AD365" s="1"/>
      <c r="AE365" s="1"/>
      <c r="AF365" s="1"/>
      <c r="AG365" s="1"/>
      <c r="AH365" s="1"/>
      <c r="AI365" s="1"/>
    </row>
    <row r="366" spans="3:35">
      <c r="C366" s="1"/>
      <c r="D366" s="1"/>
      <c r="E366" s="1"/>
      <c r="F366" s="95"/>
      <c r="G366" s="95"/>
      <c r="H366" s="95"/>
      <c r="I366" s="77"/>
      <c r="J366" s="77"/>
      <c r="K366" s="1"/>
      <c r="L366" s="1"/>
      <c r="M366" s="1"/>
      <c r="N366" s="77"/>
      <c r="O366" s="1"/>
      <c r="P366" s="1"/>
      <c r="Q366" s="1"/>
      <c r="R366" s="83"/>
      <c r="S366" s="1"/>
      <c r="T366" s="1"/>
      <c r="U366" s="1"/>
      <c r="V366" s="1"/>
      <c r="W366" s="1"/>
      <c r="X366" s="1"/>
      <c r="Y366" s="1"/>
      <c r="Z366" s="1"/>
      <c r="AA366" s="1"/>
      <c r="AB366" s="1"/>
      <c r="AC366" s="1"/>
      <c r="AD366" s="1"/>
      <c r="AE366" s="1"/>
      <c r="AF366" s="1"/>
      <c r="AG366" s="1"/>
      <c r="AH366" s="1"/>
      <c r="AI366" s="1"/>
    </row>
    <row r="367" spans="3:35">
      <c r="C367" s="1"/>
      <c r="D367" s="1"/>
      <c r="E367" s="1"/>
      <c r="F367" s="95"/>
      <c r="G367" s="95"/>
      <c r="H367" s="95"/>
      <c r="I367" s="77"/>
      <c r="J367" s="77"/>
      <c r="K367" s="1"/>
      <c r="L367" s="1"/>
      <c r="M367" s="1"/>
      <c r="N367" s="77"/>
      <c r="O367" s="1"/>
      <c r="P367" s="1"/>
      <c r="Q367" s="1"/>
      <c r="R367" s="83"/>
      <c r="S367" s="1"/>
      <c r="T367" s="1"/>
      <c r="U367" s="1"/>
      <c r="V367" s="1"/>
      <c r="W367" s="1"/>
      <c r="X367" s="1"/>
      <c r="Y367" s="1"/>
      <c r="Z367" s="1"/>
      <c r="AA367" s="1"/>
      <c r="AB367" s="1"/>
      <c r="AC367" s="1"/>
      <c r="AD367" s="1"/>
      <c r="AE367" s="1"/>
      <c r="AF367" s="1"/>
      <c r="AG367" s="1"/>
      <c r="AH367" s="1"/>
      <c r="AI367" s="1"/>
    </row>
    <row r="368" spans="3:35">
      <c r="C368" s="1"/>
      <c r="D368" s="1"/>
      <c r="E368" s="1"/>
      <c r="F368" s="95"/>
      <c r="G368" s="95"/>
      <c r="H368" s="95"/>
      <c r="I368" s="77"/>
      <c r="J368" s="77"/>
      <c r="K368" s="1"/>
      <c r="L368" s="1"/>
      <c r="M368" s="1"/>
      <c r="N368" s="77"/>
      <c r="O368" s="1"/>
      <c r="P368" s="1"/>
      <c r="Q368" s="1"/>
      <c r="R368" s="83"/>
      <c r="S368" s="1"/>
      <c r="T368" s="1"/>
      <c r="U368" s="1"/>
      <c r="V368" s="1"/>
      <c r="W368" s="1"/>
      <c r="X368" s="1"/>
      <c r="Y368" s="1"/>
      <c r="Z368" s="1"/>
      <c r="AA368" s="1"/>
      <c r="AB368" s="1"/>
      <c r="AC368" s="1"/>
      <c r="AD368" s="1"/>
      <c r="AE368" s="1"/>
      <c r="AF368" s="1"/>
      <c r="AG368" s="1"/>
      <c r="AH368" s="1"/>
      <c r="AI368" s="1"/>
    </row>
    <row r="369" spans="3:35">
      <c r="C369" s="1"/>
      <c r="D369" s="1"/>
      <c r="E369" s="1"/>
      <c r="F369" s="95"/>
      <c r="G369" s="95"/>
      <c r="H369" s="95"/>
      <c r="I369" s="77"/>
      <c r="J369" s="77"/>
      <c r="K369" s="1"/>
      <c r="L369" s="1"/>
      <c r="M369" s="1"/>
      <c r="N369" s="77"/>
      <c r="O369" s="1"/>
      <c r="P369" s="1"/>
      <c r="Q369" s="1"/>
      <c r="R369" s="83"/>
      <c r="S369" s="1"/>
      <c r="T369" s="1"/>
      <c r="U369" s="1"/>
      <c r="V369" s="1"/>
      <c r="W369" s="1"/>
      <c r="X369" s="1"/>
      <c r="Y369" s="1"/>
      <c r="Z369" s="1"/>
      <c r="AA369" s="1"/>
      <c r="AB369" s="1"/>
      <c r="AC369" s="1"/>
      <c r="AD369" s="1"/>
      <c r="AE369" s="1"/>
      <c r="AF369" s="1"/>
      <c r="AG369" s="1"/>
      <c r="AH369" s="1"/>
      <c r="AI369" s="1"/>
    </row>
    <row r="370" spans="3:35">
      <c r="C370" s="1"/>
      <c r="D370" s="1"/>
      <c r="E370" s="1"/>
      <c r="F370" s="95"/>
      <c r="G370" s="95"/>
      <c r="H370" s="95"/>
      <c r="I370" s="77"/>
      <c r="J370" s="77"/>
      <c r="K370" s="1"/>
      <c r="L370" s="1"/>
      <c r="M370" s="1"/>
      <c r="N370" s="77"/>
      <c r="O370" s="1"/>
      <c r="P370" s="1"/>
      <c r="Q370" s="1"/>
      <c r="R370" s="83"/>
      <c r="S370" s="1"/>
      <c r="T370" s="1"/>
      <c r="U370" s="1"/>
      <c r="V370" s="1"/>
      <c r="W370" s="1"/>
      <c r="X370" s="1"/>
      <c r="Y370" s="1"/>
      <c r="Z370" s="1"/>
      <c r="AA370" s="1"/>
      <c r="AB370" s="1"/>
      <c r="AC370" s="1"/>
      <c r="AD370" s="1"/>
      <c r="AE370" s="1"/>
      <c r="AF370" s="1"/>
      <c r="AG370" s="1"/>
      <c r="AH370" s="1"/>
      <c r="AI370" s="1"/>
    </row>
    <row r="371" spans="3:35">
      <c r="C371" s="1"/>
      <c r="D371" s="1"/>
      <c r="E371" s="1"/>
      <c r="F371" s="95"/>
      <c r="G371" s="95"/>
      <c r="H371" s="95"/>
      <c r="I371" s="77"/>
      <c r="J371" s="77"/>
      <c r="K371" s="1"/>
      <c r="L371" s="1"/>
      <c r="M371" s="1"/>
      <c r="N371" s="77"/>
      <c r="O371" s="1"/>
      <c r="P371" s="1"/>
      <c r="Q371" s="1"/>
      <c r="R371" s="83"/>
      <c r="S371" s="1"/>
      <c r="T371" s="1"/>
      <c r="U371" s="1"/>
      <c r="V371" s="1"/>
      <c r="W371" s="1"/>
      <c r="X371" s="1"/>
      <c r="Y371" s="1"/>
      <c r="Z371" s="1"/>
      <c r="AA371" s="1"/>
      <c r="AB371" s="1"/>
      <c r="AC371" s="1"/>
      <c r="AD371" s="1"/>
      <c r="AE371" s="1"/>
      <c r="AF371" s="1"/>
      <c r="AG371" s="1"/>
      <c r="AH371" s="1"/>
      <c r="AI371" s="1"/>
    </row>
    <row r="372" spans="3:35">
      <c r="C372" s="1"/>
      <c r="D372" s="1"/>
      <c r="E372" s="1"/>
      <c r="F372" s="95"/>
      <c r="G372" s="95"/>
      <c r="H372" s="95"/>
      <c r="I372" s="77"/>
      <c r="J372" s="77"/>
      <c r="K372" s="1"/>
      <c r="L372" s="1"/>
      <c r="M372" s="1"/>
      <c r="N372" s="77"/>
      <c r="O372" s="1"/>
      <c r="P372" s="1"/>
      <c r="Q372" s="1"/>
      <c r="R372" s="83"/>
      <c r="S372" s="1"/>
      <c r="T372" s="1"/>
      <c r="U372" s="1"/>
      <c r="V372" s="1"/>
      <c r="W372" s="1"/>
      <c r="X372" s="1"/>
      <c r="Y372" s="1"/>
      <c r="Z372" s="1"/>
      <c r="AA372" s="1"/>
      <c r="AB372" s="1"/>
      <c r="AC372" s="1"/>
      <c r="AD372" s="1"/>
      <c r="AE372" s="1"/>
      <c r="AF372" s="1"/>
      <c r="AG372" s="1"/>
      <c r="AH372" s="1"/>
      <c r="AI372" s="1"/>
    </row>
    <row r="373" spans="3:35">
      <c r="C373" s="1"/>
      <c r="D373" s="1"/>
      <c r="E373" s="1"/>
      <c r="F373" s="95"/>
      <c r="G373" s="95"/>
      <c r="H373" s="95"/>
      <c r="I373" s="77"/>
      <c r="J373" s="77"/>
      <c r="K373" s="1"/>
      <c r="L373" s="1"/>
      <c r="M373" s="1"/>
      <c r="N373" s="77"/>
      <c r="O373" s="1"/>
      <c r="P373" s="1"/>
      <c r="Q373" s="1"/>
      <c r="R373" s="83"/>
      <c r="S373" s="1"/>
      <c r="T373" s="1"/>
      <c r="U373" s="1"/>
      <c r="V373" s="1"/>
      <c r="W373" s="1"/>
      <c r="X373" s="1"/>
      <c r="Y373" s="1"/>
      <c r="Z373" s="1"/>
      <c r="AA373" s="1"/>
      <c r="AB373" s="1"/>
      <c r="AC373" s="1"/>
      <c r="AD373" s="1"/>
      <c r="AE373" s="1"/>
      <c r="AF373" s="1"/>
      <c r="AG373" s="1"/>
      <c r="AH373" s="1"/>
      <c r="AI373" s="1"/>
    </row>
    <row r="374" spans="3:35">
      <c r="C374" s="1"/>
      <c r="D374" s="1"/>
      <c r="E374" s="1"/>
      <c r="F374" s="95"/>
      <c r="G374" s="95"/>
      <c r="H374" s="95"/>
      <c r="I374" s="77"/>
      <c r="J374" s="77"/>
      <c r="K374" s="1"/>
      <c r="L374" s="1"/>
      <c r="M374" s="1"/>
      <c r="N374" s="77"/>
      <c r="O374" s="1"/>
      <c r="P374" s="1"/>
      <c r="Q374" s="1"/>
      <c r="R374" s="83"/>
      <c r="S374" s="1"/>
      <c r="T374" s="1"/>
      <c r="U374" s="1"/>
      <c r="V374" s="1"/>
      <c r="W374" s="1"/>
      <c r="X374" s="1"/>
      <c r="Y374" s="1"/>
      <c r="Z374" s="1"/>
      <c r="AA374" s="1"/>
      <c r="AB374" s="1"/>
      <c r="AC374" s="1"/>
      <c r="AD374" s="1"/>
      <c r="AE374" s="1"/>
      <c r="AF374" s="1"/>
      <c r="AG374" s="1"/>
      <c r="AH374" s="1"/>
      <c r="AI374" s="1"/>
    </row>
    <row r="375" spans="3:35">
      <c r="C375" s="1"/>
      <c r="D375" s="1"/>
      <c r="E375" s="1"/>
      <c r="F375" s="95"/>
      <c r="G375" s="95"/>
      <c r="H375" s="95"/>
      <c r="I375" s="77"/>
      <c r="J375" s="77"/>
      <c r="K375" s="1"/>
      <c r="L375" s="1"/>
      <c r="M375" s="1"/>
      <c r="N375" s="77"/>
      <c r="O375" s="1"/>
      <c r="P375" s="1"/>
      <c r="Q375" s="1"/>
      <c r="R375" s="83"/>
      <c r="S375" s="1"/>
      <c r="T375" s="1"/>
      <c r="U375" s="1"/>
      <c r="V375" s="1"/>
      <c r="W375" s="1"/>
      <c r="X375" s="1"/>
      <c r="Y375" s="1"/>
      <c r="Z375" s="1"/>
      <c r="AA375" s="1"/>
      <c r="AB375" s="1"/>
      <c r="AC375" s="1"/>
      <c r="AD375" s="1"/>
      <c r="AE375" s="1"/>
      <c r="AF375" s="1"/>
      <c r="AG375" s="1"/>
      <c r="AH375" s="1"/>
      <c r="AI375" s="1"/>
    </row>
    <row r="376" spans="3:35">
      <c r="C376" s="1"/>
      <c r="D376" s="1"/>
      <c r="E376" s="1"/>
      <c r="F376" s="95"/>
      <c r="G376" s="95"/>
      <c r="H376" s="95"/>
      <c r="I376" s="77"/>
      <c r="J376" s="77"/>
      <c r="K376" s="1"/>
      <c r="L376" s="1"/>
      <c r="M376" s="1"/>
      <c r="N376" s="77"/>
      <c r="O376" s="1"/>
      <c r="P376" s="1"/>
      <c r="Q376" s="1"/>
      <c r="R376" s="83"/>
      <c r="S376" s="1"/>
      <c r="T376" s="1"/>
      <c r="U376" s="1"/>
      <c r="V376" s="1"/>
      <c r="W376" s="1"/>
      <c r="X376" s="1"/>
      <c r="Y376" s="1"/>
      <c r="Z376" s="1"/>
      <c r="AA376" s="1"/>
      <c r="AB376" s="1"/>
      <c r="AC376" s="1"/>
      <c r="AD376" s="1"/>
      <c r="AE376" s="1"/>
      <c r="AF376" s="1"/>
      <c r="AG376" s="1"/>
      <c r="AH376" s="1"/>
      <c r="AI376" s="1"/>
    </row>
    <row r="377" spans="3:35">
      <c r="C377" s="1"/>
      <c r="D377" s="1"/>
      <c r="E377" s="1"/>
      <c r="F377" s="95"/>
      <c r="G377" s="95"/>
      <c r="H377" s="95"/>
      <c r="I377" s="77"/>
      <c r="J377" s="77"/>
      <c r="K377" s="1"/>
      <c r="L377" s="1"/>
      <c r="M377" s="1"/>
      <c r="N377" s="77"/>
      <c r="O377" s="1"/>
      <c r="P377" s="1"/>
      <c r="Q377" s="1"/>
      <c r="R377" s="83"/>
      <c r="S377" s="1"/>
      <c r="T377" s="1"/>
      <c r="U377" s="1"/>
      <c r="V377" s="1"/>
      <c r="W377" s="1"/>
      <c r="X377" s="1"/>
      <c r="Y377" s="1"/>
      <c r="Z377" s="1"/>
      <c r="AA377" s="1"/>
      <c r="AB377" s="1"/>
      <c r="AC377" s="1"/>
      <c r="AD377" s="1"/>
      <c r="AE377" s="1"/>
      <c r="AF377" s="1"/>
      <c r="AG377" s="1"/>
      <c r="AH377" s="1"/>
      <c r="AI377" s="1"/>
    </row>
    <row r="378" spans="3:35">
      <c r="C378" s="1"/>
      <c r="D378" s="1"/>
      <c r="E378" s="1"/>
      <c r="F378" s="95"/>
      <c r="G378" s="95"/>
      <c r="H378" s="95"/>
      <c r="I378" s="77"/>
      <c r="J378" s="77"/>
      <c r="K378" s="1"/>
      <c r="L378" s="1"/>
      <c r="M378" s="1"/>
      <c r="N378" s="77"/>
      <c r="O378" s="1"/>
      <c r="P378" s="1"/>
      <c r="Q378" s="1"/>
      <c r="R378" s="83"/>
      <c r="S378" s="1"/>
      <c r="T378" s="1"/>
      <c r="U378" s="1"/>
      <c r="V378" s="1"/>
      <c r="W378" s="1"/>
      <c r="X378" s="1"/>
      <c r="Y378" s="1"/>
      <c r="Z378" s="1"/>
      <c r="AA378" s="1"/>
      <c r="AB378" s="1"/>
      <c r="AC378" s="1"/>
      <c r="AD378" s="1"/>
      <c r="AE378" s="1"/>
      <c r="AF378" s="1"/>
      <c r="AG378" s="1"/>
      <c r="AH378" s="1"/>
      <c r="AI378" s="1"/>
    </row>
    <row r="379" spans="3:35">
      <c r="C379" s="1"/>
      <c r="D379" s="1"/>
      <c r="E379" s="1"/>
      <c r="F379" s="95"/>
      <c r="G379" s="95"/>
      <c r="H379" s="95"/>
      <c r="I379" s="77"/>
      <c r="J379" s="77"/>
      <c r="K379" s="1"/>
      <c r="L379" s="1"/>
      <c r="M379" s="1"/>
      <c r="N379" s="77"/>
      <c r="O379" s="1"/>
      <c r="P379" s="1"/>
      <c r="Q379" s="1"/>
      <c r="R379" s="83"/>
      <c r="S379" s="1"/>
      <c r="T379" s="1"/>
      <c r="U379" s="1"/>
      <c r="V379" s="1"/>
      <c r="W379" s="1"/>
      <c r="X379" s="1"/>
      <c r="Y379" s="1"/>
      <c r="Z379" s="1"/>
      <c r="AA379" s="1"/>
      <c r="AB379" s="1"/>
      <c r="AC379" s="1"/>
      <c r="AD379" s="1"/>
      <c r="AE379" s="1"/>
      <c r="AF379" s="1"/>
      <c r="AG379" s="1"/>
      <c r="AH379" s="1"/>
      <c r="AI379" s="1"/>
    </row>
    <row r="380" spans="3:35">
      <c r="C380" s="1"/>
      <c r="D380" s="1"/>
      <c r="E380" s="1"/>
      <c r="F380" s="95"/>
      <c r="G380" s="95"/>
      <c r="H380" s="95"/>
      <c r="I380" s="77"/>
      <c r="J380" s="77"/>
      <c r="K380" s="1"/>
      <c r="L380" s="1"/>
      <c r="M380" s="1"/>
      <c r="N380" s="77"/>
      <c r="O380" s="1"/>
      <c r="P380" s="1"/>
      <c r="Q380" s="1"/>
      <c r="R380" s="83"/>
      <c r="S380" s="1"/>
      <c r="T380" s="1"/>
      <c r="U380" s="1"/>
      <c r="V380" s="1"/>
      <c r="W380" s="1"/>
      <c r="X380" s="1"/>
      <c r="Y380" s="1"/>
      <c r="Z380" s="1"/>
      <c r="AA380" s="1"/>
      <c r="AB380" s="1"/>
      <c r="AC380" s="1"/>
      <c r="AD380" s="1"/>
      <c r="AE380" s="1"/>
      <c r="AF380" s="1"/>
      <c r="AG380" s="1"/>
      <c r="AH380" s="1"/>
      <c r="AI380" s="1"/>
    </row>
    <row r="381" spans="3:35">
      <c r="C381" s="1"/>
      <c r="D381" s="1"/>
      <c r="E381" s="1"/>
      <c r="F381" s="95"/>
      <c r="G381" s="95"/>
      <c r="H381" s="95"/>
      <c r="I381" s="77"/>
      <c r="J381" s="77"/>
      <c r="K381" s="1"/>
      <c r="L381" s="1"/>
      <c r="M381" s="1"/>
      <c r="N381" s="77"/>
      <c r="O381" s="1"/>
      <c r="P381" s="1"/>
      <c r="Q381" s="1"/>
      <c r="R381" s="83"/>
      <c r="S381" s="1"/>
      <c r="T381" s="1"/>
      <c r="U381" s="1"/>
      <c r="V381" s="1"/>
      <c r="W381" s="1"/>
      <c r="X381" s="1"/>
      <c r="Y381" s="1"/>
      <c r="Z381" s="1"/>
      <c r="AA381" s="1"/>
      <c r="AB381" s="1"/>
      <c r="AC381" s="1"/>
      <c r="AD381" s="1"/>
      <c r="AE381" s="1"/>
      <c r="AF381" s="1"/>
      <c r="AG381" s="1"/>
      <c r="AH381" s="1"/>
      <c r="AI381" s="1"/>
    </row>
    <row r="382" spans="3:35">
      <c r="C382" s="1"/>
      <c r="D382" s="1"/>
      <c r="E382" s="1"/>
      <c r="F382" s="95"/>
      <c r="G382" s="95"/>
      <c r="H382" s="95"/>
      <c r="I382" s="77"/>
      <c r="J382" s="77"/>
      <c r="K382" s="1"/>
      <c r="L382" s="1"/>
      <c r="M382" s="1"/>
      <c r="N382" s="77"/>
      <c r="O382" s="1"/>
      <c r="P382" s="1"/>
      <c r="Q382" s="1"/>
      <c r="R382" s="83"/>
      <c r="S382" s="1"/>
      <c r="T382" s="1"/>
      <c r="U382" s="1"/>
      <c r="V382" s="1"/>
      <c r="W382" s="1"/>
      <c r="X382" s="1"/>
      <c r="Y382" s="1"/>
      <c r="Z382" s="1"/>
      <c r="AA382" s="1"/>
      <c r="AB382" s="1"/>
      <c r="AC382" s="1"/>
      <c r="AD382" s="1"/>
      <c r="AE382" s="1"/>
      <c r="AF382" s="1"/>
      <c r="AG382" s="1"/>
      <c r="AH382" s="1"/>
      <c r="AI382" s="1"/>
    </row>
    <row r="383" spans="3:35">
      <c r="C383" s="1"/>
      <c r="D383" s="1"/>
      <c r="E383" s="1"/>
      <c r="F383" s="95"/>
      <c r="G383" s="95"/>
      <c r="H383" s="95"/>
      <c r="I383" s="77"/>
      <c r="J383" s="77"/>
      <c r="K383" s="1"/>
      <c r="L383" s="1"/>
      <c r="M383" s="1"/>
      <c r="N383" s="77"/>
      <c r="O383" s="1"/>
      <c r="P383" s="1"/>
      <c r="Q383" s="1"/>
      <c r="R383" s="83"/>
      <c r="S383" s="1"/>
      <c r="T383" s="1"/>
      <c r="U383" s="1"/>
      <c r="V383" s="1"/>
      <c r="W383" s="1"/>
      <c r="X383" s="1"/>
      <c r="Y383" s="1"/>
      <c r="Z383" s="1"/>
      <c r="AA383" s="1"/>
      <c r="AB383" s="1"/>
      <c r="AC383" s="1"/>
      <c r="AD383" s="1"/>
      <c r="AE383" s="1"/>
      <c r="AF383" s="1"/>
      <c r="AG383" s="1"/>
      <c r="AH383" s="1"/>
      <c r="AI383" s="1"/>
    </row>
    <row r="384" spans="3:35">
      <c r="C384" s="1"/>
      <c r="D384" s="1"/>
      <c r="E384" s="1"/>
      <c r="F384" s="95"/>
      <c r="G384" s="95"/>
      <c r="H384" s="95"/>
      <c r="I384" s="77"/>
      <c r="J384" s="77"/>
      <c r="K384" s="1"/>
      <c r="L384" s="1"/>
      <c r="M384" s="1"/>
      <c r="N384" s="77"/>
      <c r="O384" s="1"/>
      <c r="P384" s="1"/>
      <c r="Q384" s="1"/>
      <c r="R384" s="83"/>
      <c r="S384" s="1"/>
      <c r="T384" s="1"/>
      <c r="U384" s="1"/>
      <c r="V384" s="1"/>
      <c r="W384" s="1"/>
      <c r="X384" s="1"/>
      <c r="Y384" s="1"/>
      <c r="Z384" s="1"/>
      <c r="AA384" s="1"/>
      <c r="AB384" s="1"/>
      <c r="AC384" s="1"/>
      <c r="AD384" s="1"/>
      <c r="AE384" s="1"/>
      <c r="AF384" s="1"/>
      <c r="AG384" s="1"/>
      <c r="AH384" s="1"/>
      <c r="AI384" s="1"/>
    </row>
    <row r="385" spans="3:35">
      <c r="C385" s="1"/>
      <c r="D385" s="1"/>
      <c r="E385" s="1"/>
      <c r="F385" s="95"/>
      <c r="G385" s="95"/>
      <c r="H385" s="95"/>
      <c r="I385" s="77"/>
      <c r="J385" s="77"/>
      <c r="K385" s="1"/>
      <c r="L385" s="1"/>
      <c r="M385" s="1"/>
      <c r="N385" s="77"/>
      <c r="O385" s="1"/>
      <c r="P385" s="1"/>
      <c r="Q385" s="1"/>
      <c r="R385" s="83"/>
      <c r="S385" s="1"/>
      <c r="T385" s="1"/>
      <c r="U385" s="1"/>
      <c r="V385" s="1"/>
      <c r="W385" s="1"/>
      <c r="X385" s="1"/>
      <c r="Y385" s="1"/>
      <c r="Z385" s="1"/>
      <c r="AA385" s="1"/>
      <c r="AB385" s="1"/>
      <c r="AC385" s="1"/>
      <c r="AD385" s="1"/>
      <c r="AE385" s="1"/>
      <c r="AF385" s="1"/>
      <c r="AG385" s="1"/>
      <c r="AH385" s="1"/>
      <c r="AI385" s="1"/>
    </row>
    <row r="386" spans="3:35">
      <c r="C386" s="1"/>
      <c r="D386" s="1"/>
      <c r="E386" s="1"/>
      <c r="F386" s="95"/>
      <c r="G386" s="95"/>
      <c r="H386" s="95"/>
      <c r="I386" s="77"/>
      <c r="J386" s="77"/>
      <c r="K386" s="1"/>
      <c r="L386" s="1"/>
      <c r="M386" s="1"/>
      <c r="N386" s="77"/>
      <c r="O386" s="1"/>
      <c r="P386" s="1"/>
      <c r="Q386" s="1"/>
      <c r="R386" s="83"/>
      <c r="S386" s="1"/>
      <c r="T386" s="1"/>
      <c r="U386" s="1"/>
      <c r="V386" s="1"/>
      <c r="W386" s="1"/>
      <c r="X386" s="1"/>
      <c r="Y386" s="1"/>
      <c r="Z386" s="1"/>
      <c r="AA386" s="1"/>
      <c r="AB386" s="1"/>
      <c r="AC386" s="1"/>
      <c r="AD386" s="1"/>
      <c r="AE386" s="1"/>
      <c r="AF386" s="1"/>
      <c r="AG386" s="1"/>
      <c r="AH386" s="1"/>
      <c r="AI386" s="1"/>
    </row>
    <row r="387" spans="3:35">
      <c r="C387" s="1"/>
      <c r="D387" s="1"/>
      <c r="E387" s="1"/>
      <c r="F387" s="95"/>
      <c r="G387" s="95"/>
      <c r="H387" s="95"/>
      <c r="I387" s="77"/>
      <c r="J387" s="77"/>
      <c r="K387" s="1"/>
      <c r="L387" s="1"/>
      <c r="M387" s="1"/>
      <c r="N387" s="77"/>
      <c r="O387" s="1"/>
      <c r="P387" s="1"/>
      <c r="Q387" s="1"/>
      <c r="R387" s="83"/>
      <c r="S387" s="1"/>
      <c r="T387" s="1"/>
      <c r="U387" s="1"/>
      <c r="V387" s="1"/>
      <c r="W387" s="1"/>
      <c r="X387" s="1"/>
      <c r="Y387" s="1"/>
      <c r="Z387" s="1"/>
      <c r="AA387" s="1"/>
      <c r="AB387" s="1"/>
      <c r="AC387" s="1"/>
      <c r="AD387" s="1"/>
      <c r="AE387" s="1"/>
      <c r="AF387" s="1"/>
      <c r="AG387" s="1"/>
      <c r="AH387" s="1"/>
      <c r="AI387" s="1"/>
    </row>
    <row r="388" spans="3:35">
      <c r="C388" s="1"/>
      <c r="D388" s="1"/>
      <c r="E388" s="1"/>
      <c r="F388" s="95"/>
      <c r="G388" s="95"/>
      <c r="H388" s="95"/>
      <c r="I388" s="77"/>
      <c r="J388" s="77"/>
      <c r="K388" s="1"/>
      <c r="L388" s="1"/>
      <c r="M388" s="1"/>
      <c r="N388" s="77"/>
      <c r="O388" s="1"/>
      <c r="P388" s="1"/>
      <c r="Q388" s="1"/>
      <c r="R388" s="83"/>
      <c r="S388" s="1"/>
      <c r="T388" s="1"/>
      <c r="U388" s="1"/>
      <c r="V388" s="1"/>
      <c r="W388" s="1"/>
      <c r="X388" s="1"/>
      <c r="Y388" s="1"/>
      <c r="Z388" s="1"/>
      <c r="AA388" s="1"/>
      <c r="AB388" s="1"/>
      <c r="AC388" s="1"/>
      <c r="AD388" s="1"/>
      <c r="AE388" s="1"/>
      <c r="AF388" s="1"/>
      <c r="AG388" s="1"/>
      <c r="AH388" s="1"/>
      <c r="AI388" s="1"/>
    </row>
    <row r="389" spans="3:35">
      <c r="C389" s="1"/>
      <c r="D389" s="1"/>
      <c r="E389" s="1"/>
      <c r="F389" s="95"/>
      <c r="G389" s="95"/>
      <c r="H389" s="95"/>
      <c r="I389" s="77"/>
      <c r="J389" s="77"/>
      <c r="K389" s="1"/>
      <c r="L389" s="1"/>
      <c r="M389" s="1"/>
      <c r="N389" s="77"/>
      <c r="O389" s="1"/>
      <c r="P389" s="1"/>
      <c r="Q389" s="1"/>
      <c r="R389" s="83"/>
      <c r="S389" s="1"/>
      <c r="T389" s="1"/>
      <c r="U389" s="1"/>
      <c r="V389" s="1"/>
      <c r="W389" s="1"/>
      <c r="X389" s="1"/>
      <c r="Y389" s="1"/>
      <c r="Z389" s="1"/>
      <c r="AA389" s="1"/>
      <c r="AB389" s="1"/>
      <c r="AC389" s="1"/>
      <c r="AD389" s="1"/>
      <c r="AE389" s="1"/>
      <c r="AF389" s="1"/>
      <c r="AG389" s="1"/>
      <c r="AH389" s="1"/>
      <c r="AI389" s="1"/>
    </row>
    <row r="390" spans="3:35">
      <c r="C390" s="1"/>
      <c r="D390" s="1"/>
      <c r="E390" s="1"/>
      <c r="F390" s="95"/>
      <c r="G390" s="95"/>
      <c r="H390" s="95"/>
      <c r="I390" s="77"/>
      <c r="J390" s="77"/>
      <c r="K390" s="1"/>
      <c r="L390" s="1"/>
      <c r="M390" s="1"/>
      <c r="N390" s="77"/>
      <c r="O390" s="1"/>
      <c r="P390" s="1"/>
      <c r="Q390" s="1"/>
      <c r="R390" s="83"/>
      <c r="S390" s="1"/>
      <c r="T390" s="1"/>
      <c r="U390" s="1"/>
      <c r="V390" s="1"/>
      <c r="W390" s="1"/>
      <c r="X390" s="1"/>
      <c r="Y390" s="1"/>
      <c r="Z390" s="1"/>
      <c r="AA390" s="1"/>
      <c r="AB390" s="1"/>
      <c r="AC390" s="1"/>
      <c r="AD390" s="1"/>
      <c r="AE390" s="1"/>
      <c r="AF390" s="1"/>
      <c r="AG390" s="1"/>
      <c r="AH390" s="1"/>
      <c r="AI390" s="1"/>
    </row>
    <row r="391" spans="3:35">
      <c r="C391" s="1"/>
      <c r="D391" s="1"/>
      <c r="E391" s="1"/>
      <c r="F391" s="95"/>
      <c r="G391" s="95"/>
      <c r="H391" s="95"/>
      <c r="I391" s="77"/>
      <c r="J391" s="77"/>
      <c r="K391" s="1"/>
      <c r="L391" s="1"/>
      <c r="M391" s="1"/>
      <c r="N391" s="77"/>
      <c r="O391" s="1"/>
      <c r="P391" s="1"/>
      <c r="Q391" s="1"/>
      <c r="R391" s="83"/>
      <c r="S391" s="1"/>
      <c r="T391" s="1"/>
      <c r="U391" s="1"/>
      <c r="V391" s="1"/>
      <c r="W391" s="1"/>
      <c r="X391" s="1"/>
      <c r="Y391" s="1"/>
      <c r="Z391" s="1"/>
      <c r="AA391" s="1"/>
      <c r="AB391" s="1"/>
      <c r="AC391" s="1"/>
      <c r="AD391" s="1"/>
      <c r="AE391" s="1"/>
      <c r="AF391" s="1"/>
      <c r="AG391" s="1"/>
      <c r="AH391" s="1"/>
      <c r="AI391" s="1"/>
    </row>
    <row r="392" spans="3:35">
      <c r="C392" s="1"/>
      <c r="D392" s="1"/>
      <c r="E392" s="1"/>
      <c r="F392" s="95"/>
      <c r="G392" s="95"/>
      <c r="H392" s="95"/>
      <c r="I392" s="77"/>
      <c r="J392" s="77"/>
      <c r="K392" s="1"/>
      <c r="L392" s="1"/>
      <c r="M392" s="1"/>
      <c r="N392" s="77"/>
      <c r="O392" s="1"/>
      <c r="P392" s="1"/>
      <c r="Q392" s="1"/>
      <c r="R392" s="83"/>
      <c r="S392" s="1"/>
      <c r="T392" s="1"/>
      <c r="U392" s="1"/>
      <c r="V392" s="1"/>
      <c r="W392" s="1"/>
      <c r="X392" s="1"/>
      <c r="Y392" s="1"/>
      <c r="Z392" s="1"/>
      <c r="AA392" s="1"/>
      <c r="AB392" s="1"/>
      <c r="AC392" s="1"/>
      <c r="AD392" s="1"/>
      <c r="AE392" s="1"/>
      <c r="AF392" s="1"/>
      <c r="AG392" s="1"/>
      <c r="AH392" s="1"/>
      <c r="AI392" s="1"/>
    </row>
    <row r="393" spans="3:35">
      <c r="C393" s="1"/>
      <c r="D393" s="1"/>
      <c r="E393" s="1"/>
      <c r="F393" s="95"/>
      <c r="G393" s="95"/>
      <c r="H393" s="95"/>
      <c r="I393" s="77"/>
      <c r="J393" s="77"/>
      <c r="K393" s="1"/>
      <c r="L393" s="1"/>
      <c r="M393" s="1"/>
      <c r="N393" s="77"/>
      <c r="O393" s="1"/>
      <c r="P393" s="1"/>
      <c r="Q393" s="1"/>
      <c r="R393" s="83"/>
      <c r="S393" s="1"/>
      <c r="T393" s="1"/>
      <c r="U393" s="1"/>
      <c r="V393" s="1"/>
      <c r="W393" s="1"/>
      <c r="X393" s="1"/>
      <c r="Y393" s="1"/>
      <c r="Z393" s="1"/>
      <c r="AA393" s="1"/>
      <c r="AB393" s="1"/>
      <c r="AC393" s="1"/>
      <c r="AD393" s="1"/>
      <c r="AE393" s="1"/>
      <c r="AF393" s="1"/>
      <c r="AG393" s="1"/>
      <c r="AH393" s="1"/>
      <c r="AI393" s="1"/>
    </row>
    <row r="394" spans="3:35">
      <c r="C394" s="1"/>
      <c r="D394" s="1"/>
      <c r="E394" s="1"/>
      <c r="F394" s="95"/>
      <c r="G394" s="95"/>
      <c r="H394" s="95"/>
      <c r="I394" s="77"/>
      <c r="J394" s="77"/>
      <c r="K394" s="1"/>
      <c r="L394" s="1"/>
      <c r="M394" s="1"/>
      <c r="N394" s="77"/>
      <c r="O394" s="1"/>
      <c r="P394" s="1"/>
      <c r="Q394" s="1"/>
      <c r="R394" s="83"/>
      <c r="S394" s="1"/>
      <c r="T394" s="1"/>
      <c r="U394" s="1"/>
      <c r="V394" s="1"/>
      <c r="W394" s="1"/>
      <c r="X394" s="1"/>
      <c r="Y394" s="1"/>
      <c r="Z394" s="1"/>
      <c r="AA394" s="1"/>
      <c r="AB394" s="1"/>
      <c r="AC394" s="1"/>
      <c r="AD394" s="1"/>
      <c r="AE394" s="1"/>
      <c r="AF394" s="1"/>
      <c r="AG394" s="1"/>
      <c r="AH394" s="1"/>
      <c r="AI394" s="1"/>
    </row>
    <row r="395" spans="3:35">
      <c r="C395" s="1"/>
      <c r="D395" s="1"/>
      <c r="E395" s="1"/>
      <c r="F395" s="95"/>
      <c r="G395" s="95"/>
      <c r="H395" s="95"/>
      <c r="I395" s="77"/>
      <c r="J395" s="77"/>
      <c r="K395" s="1"/>
      <c r="L395" s="1"/>
      <c r="M395" s="1"/>
      <c r="N395" s="77"/>
      <c r="O395" s="1"/>
      <c r="P395" s="1"/>
      <c r="Q395" s="1"/>
      <c r="R395" s="83"/>
      <c r="S395" s="1"/>
      <c r="T395" s="1"/>
      <c r="U395" s="1"/>
      <c r="V395" s="1"/>
      <c r="W395" s="1"/>
      <c r="X395" s="1"/>
      <c r="Y395" s="1"/>
      <c r="Z395" s="1"/>
      <c r="AA395" s="1"/>
      <c r="AB395" s="1"/>
      <c r="AC395" s="1"/>
      <c r="AD395" s="1"/>
      <c r="AE395" s="1"/>
      <c r="AF395" s="1"/>
      <c r="AG395" s="1"/>
      <c r="AH395" s="1"/>
      <c r="AI395" s="1"/>
    </row>
    <row r="396" spans="3:35">
      <c r="C396" s="1"/>
      <c r="D396" s="1"/>
      <c r="E396" s="1"/>
      <c r="F396" s="95"/>
      <c r="G396" s="95"/>
      <c r="H396" s="95"/>
      <c r="I396" s="77"/>
      <c r="J396" s="77"/>
      <c r="K396" s="1"/>
      <c r="L396" s="1"/>
      <c r="M396" s="1"/>
      <c r="N396" s="77"/>
      <c r="O396" s="1"/>
      <c r="P396" s="1"/>
      <c r="Q396" s="1"/>
      <c r="R396" s="83"/>
      <c r="S396" s="1"/>
      <c r="T396" s="1"/>
      <c r="U396" s="1"/>
      <c r="V396" s="1"/>
      <c r="W396" s="1"/>
      <c r="X396" s="1"/>
      <c r="Y396" s="1"/>
      <c r="Z396" s="1"/>
      <c r="AA396" s="1"/>
      <c r="AB396" s="1"/>
      <c r="AC396" s="1"/>
      <c r="AD396" s="1"/>
      <c r="AE396" s="1"/>
      <c r="AF396" s="1"/>
      <c r="AG396" s="1"/>
      <c r="AH396" s="1"/>
      <c r="AI396" s="1"/>
    </row>
    <row r="397" spans="3:35">
      <c r="C397" s="1"/>
      <c r="D397" s="1"/>
      <c r="E397" s="1"/>
      <c r="F397" s="95"/>
      <c r="G397" s="95"/>
      <c r="H397" s="95"/>
      <c r="I397" s="77"/>
      <c r="J397" s="77"/>
      <c r="K397" s="1"/>
      <c r="L397" s="1"/>
      <c r="M397" s="1"/>
      <c r="N397" s="77"/>
      <c r="O397" s="1"/>
      <c r="P397" s="1"/>
      <c r="Q397" s="1"/>
      <c r="R397" s="83"/>
      <c r="S397" s="1"/>
      <c r="T397" s="1"/>
      <c r="U397" s="1"/>
      <c r="V397" s="1"/>
      <c r="W397" s="1"/>
      <c r="X397" s="1"/>
      <c r="Y397" s="1"/>
      <c r="Z397" s="1"/>
      <c r="AA397" s="1"/>
      <c r="AB397" s="1"/>
      <c r="AC397" s="1"/>
      <c r="AD397" s="1"/>
      <c r="AE397" s="1"/>
      <c r="AF397" s="1"/>
      <c r="AG397" s="1"/>
      <c r="AH397" s="1"/>
      <c r="AI397" s="1"/>
    </row>
    <row r="398" spans="3:35">
      <c r="C398" s="1"/>
      <c r="D398" s="1"/>
      <c r="E398" s="1"/>
      <c r="F398" s="95"/>
      <c r="G398" s="95"/>
      <c r="H398" s="95"/>
      <c r="I398" s="77"/>
      <c r="J398" s="77"/>
      <c r="K398" s="1"/>
      <c r="L398" s="1"/>
      <c r="M398" s="1"/>
      <c r="N398" s="77"/>
      <c r="O398" s="1"/>
      <c r="P398" s="1"/>
      <c r="Q398" s="1"/>
      <c r="R398" s="83"/>
      <c r="S398" s="1"/>
      <c r="T398" s="1"/>
      <c r="U398" s="1"/>
      <c r="V398" s="1"/>
      <c r="W398" s="1"/>
      <c r="X398" s="1"/>
      <c r="Y398" s="1"/>
      <c r="Z398" s="1"/>
      <c r="AA398" s="1"/>
      <c r="AB398" s="1"/>
      <c r="AC398" s="1"/>
      <c r="AD398" s="1"/>
      <c r="AE398" s="1"/>
      <c r="AF398" s="1"/>
      <c r="AG398" s="1"/>
      <c r="AH398" s="1"/>
      <c r="AI398" s="1"/>
    </row>
    <row r="399" spans="3:35">
      <c r="C399" s="1"/>
      <c r="D399" s="1"/>
      <c r="E399" s="1"/>
      <c r="F399" s="95"/>
      <c r="G399" s="95"/>
      <c r="H399" s="95"/>
      <c r="I399" s="77"/>
      <c r="J399" s="77"/>
      <c r="K399" s="1"/>
      <c r="L399" s="1"/>
      <c r="M399" s="1"/>
      <c r="N399" s="77"/>
      <c r="O399" s="1"/>
      <c r="P399" s="1"/>
      <c r="Q399" s="1"/>
      <c r="R399" s="83"/>
      <c r="S399" s="1"/>
      <c r="T399" s="1"/>
      <c r="U399" s="1"/>
      <c r="V399" s="1"/>
      <c r="W399" s="1"/>
      <c r="X399" s="1"/>
      <c r="Y399" s="1"/>
      <c r="Z399" s="1"/>
      <c r="AA399" s="1"/>
      <c r="AB399" s="1"/>
      <c r="AC399" s="1"/>
      <c r="AD399" s="1"/>
      <c r="AE399" s="1"/>
      <c r="AF399" s="1"/>
      <c r="AG399" s="1"/>
      <c r="AH399" s="1"/>
      <c r="AI399" s="1"/>
    </row>
    <row r="400" spans="3:35">
      <c r="C400" s="1"/>
      <c r="D400" s="1"/>
      <c r="E400" s="1"/>
      <c r="F400" s="95"/>
      <c r="G400" s="95"/>
      <c r="H400" s="95"/>
      <c r="I400" s="77"/>
      <c r="J400" s="77"/>
      <c r="K400" s="1"/>
      <c r="L400" s="1"/>
      <c r="M400" s="1"/>
      <c r="N400" s="77"/>
      <c r="O400" s="1"/>
      <c r="P400" s="1"/>
      <c r="Q400" s="1"/>
      <c r="R400" s="83"/>
      <c r="S400" s="1"/>
      <c r="T400" s="1"/>
      <c r="U400" s="1"/>
      <c r="V400" s="1"/>
      <c r="W400" s="1"/>
      <c r="X400" s="1"/>
      <c r="Y400" s="1"/>
      <c r="Z400" s="1"/>
      <c r="AA400" s="1"/>
      <c r="AB400" s="1"/>
      <c r="AC400" s="1"/>
      <c r="AD400" s="1"/>
      <c r="AE400" s="1"/>
      <c r="AF400" s="1"/>
      <c r="AG400" s="1"/>
      <c r="AH400" s="1"/>
      <c r="AI400" s="1"/>
    </row>
    <row r="401" spans="3:35">
      <c r="C401" s="1"/>
      <c r="D401" s="1"/>
      <c r="E401" s="1"/>
      <c r="F401" s="95"/>
      <c r="G401" s="95"/>
      <c r="H401" s="95"/>
      <c r="I401" s="77"/>
      <c r="J401" s="77"/>
      <c r="K401" s="1"/>
      <c r="L401" s="1"/>
      <c r="M401" s="1"/>
      <c r="N401" s="77"/>
      <c r="O401" s="1"/>
      <c r="P401" s="1"/>
      <c r="Q401" s="1"/>
      <c r="R401" s="83"/>
      <c r="S401" s="1"/>
      <c r="T401" s="1"/>
      <c r="U401" s="1"/>
      <c r="V401" s="1"/>
      <c r="W401" s="1"/>
      <c r="X401" s="1"/>
      <c r="Y401" s="1"/>
      <c r="Z401" s="1"/>
      <c r="AA401" s="1"/>
      <c r="AB401" s="1"/>
      <c r="AC401" s="1"/>
      <c r="AD401" s="1"/>
      <c r="AE401" s="1"/>
      <c r="AF401" s="1"/>
      <c r="AG401" s="1"/>
      <c r="AH401" s="1"/>
      <c r="AI401" s="1"/>
    </row>
    <row r="402" spans="3:35">
      <c r="C402" s="1"/>
      <c r="D402" s="1"/>
      <c r="E402" s="1"/>
      <c r="F402" s="95"/>
      <c r="G402" s="95"/>
      <c r="H402" s="95"/>
      <c r="I402" s="77"/>
      <c r="J402" s="77"/>
      <c r="K402" s="1"/>
      <c r="L402" s="1"/>
      <c r="M402" s="1"/>
      <c r="N402" s="77"/>
      <c r="O402" s="1"/>
      <c r="P402" s="1"/>
      <c r="Q402" s="1"/>
      <c r="R402" s="83"/>
      <c r="S402" s="1"/>
      <c r="T402" s="1"/>
      <c r="U402" s="1"/>
      <c r="V402" s="1"/>
      <c r="W402" s="1"/>
      <c r="X402" s="1"/>
      <c r="Y402" s="1"/>
      <c r="Z402" s="1"/>
      <c r="AA402" s="1"/>
      <c r="AB402" s="1"/>
      <c r="AC402" s="1"/>
      <c r="AD402" s="1"/>
      <c r="AE402" s="1"/>
      <c r="AF402" s="1"/>
      <c r="AG402" s="1"/>
      <c r="AH402" s="1"/>
      <c r="AI402" s="1"/>
    </row>
    <row r="403" spans="3:35">
      <c r="C403" s="1"/>
      <c r="D403" s="1"/>
      <c r="E403" s="1"/>
      <c r="F403" s="95"/>
      <c r="G403" s="95"/>
      <c r="H403" s="95"/>
      <c r="I403" s="77"/>
      <c r="J403" s="77"/>
      <c r="K403" s="1"/>
      <c r="L403" s="1"/>
      <c r="M403" s="1"/>
      <c r="N403" s="77"/>
      <c r="O403" s="1"/>
      <c r="P403" s="1"/>
      <c r="Q403" s="1"/>
      <c r="R403" s="83"/>
      <c r="S403" s="1"/>
      <c r="T403" s="1"/>
      <c r="U403" s="1"/>
      <c r="V403" s="1"/>
      <c r="W403" s="1"/>
      <c r="X403" s="1"/>
      <c r="Y403" s="1"/>
      <c r="Z403" s="1"/>
      <c r="AA403" s="1"/>
      <c r="AB403" s="1"/>
      <c r="AC403" s="1"/>
      <c r="AD403" s="1"/>
      <c r="AE403" s="1"/>
      <c r="AF403" s="1"/>
      <c r="AG403" s="1"/>
      <c r="AH403" s="1"/>
      <c r="AI403" s="1"/>
    </row>
    <row r="404" spans="3:35">
      <c r="C404" s="1"/>
      <c r="D404" s="1"/>
      <c r="E404" s="1"/>
      <c r="F404" s="95"/>
      <c r="G404" s="95"/>
      <c r="H404" s="95"/>
      <c r="I404" s="77"/>
      <c r="J404" s="77"/>
      <c r="K404" s="1"/>
      <c r="L404" s="1"/>
      <c r="M404" s="1"/>
      <c r="N404" s="77"/>
      <c r="O404" s="1"/>
      <c r="P404" s="1"/>
      <c r="Q404" s="1"/>
      <c r="R404" s="83"/>
      <c r="S404" s="1"/>
      <c r="T404" s="1"/>
      <c r="U404" s="1"/>
      <c r="V404" s="1"/>
      <c r="W404" s="1"/>
      <c r="X404" s="1"/>
      <c r="Y404" s="1"/>
      <c r="Z404" s="1"/>
      <c r="AA404" s="1"/>
      <c r="AB404" s="1"/>
      <c r="AC404" s="1"/>
      <c r="AD404" s="1"/>
      <c r="AE404" s="1"/>
      <c r="AF404" s="1"/>
      <c r="AG404" s="1"/>
      <c r="AH404" s="1"/>
      <c r="AI404" s="1"/>
    </row>
    <row r="405" spans="3:35">
      <c r="C405" s="1"/>
      <c r="D405" s="1"/>
      <c r="E405" s="1"/>
      <c r="F405" s="95"/>
      <c r="G405" s="95"/>
      <c r="H405" s="95"/>
      <c r="I405" s="77"/>
      <c r="J405" s="77"/>
      <c r="K405" s="1"/>
      <c r="L405" s="1"/>
      <c r="M405" s="1"/>
      <c r="N405" s="77"/>
      <c r="O405" s="1"/>
      <c r="P405" s="1"/>
      <c r="Q405" s="1"/>
      <c r="R405" s="83"/>
      <c r="S405" s="1"/>
      <c r="T405" s="1"/>
      <c r="U405" s="1"/>
      <c r="V405" s="1"/>
      <c r="W405" s="1"/>
      <c r="X405" s="1"/>
      <c r="Y405" s="1"/>
      <c r="Z405" s="1"/>
      <c r="AA405" s="1"/>
      <c r="AB405" s="1"/>
      <c r="AC405" s="1"/>
      <c r="AD405" s="1"/>
      <c r="AE405" s="1"/>
      <c r="AF405" s="1"/>
      <c r="AG405" s="1"/>
      <c r="AH405" s="1"/>
      <c r="AI405" s="1"/>
    </row>
    <row r="406" spans="3:35">
      <c r="C406" s="1"/>
      <c r="D406" s="1"/>
      <c r="E406" s="1"/>
      <c r="F406" s="95"/>
      <c r="G406" s="95"/>
      <c r="H406" s="95"/>
      <c r="I406" s="77"/>
      <c r="J406" s="77"/>
      <c r="K406" s="1"/>
      <c r="L406" s="1"/>
      <c r="M406" s="1"/>
      <c r="N406" s="77"/>
      <c r="O406" s="1"/>
      <c r="P406" s="1"/>
      <c r="Q406" s="1"/>
      <c r="R406" s="83"/>
      <c r="S406" s="1"/>
      <c r="T406" s="1"/>
      <c r="U406" s="1"/>
      <c r="V406" s="1"/>
      <c r="W406" s="1"/>
      <c r="X406" s="1"/>
      <c r="Y406" s="1"/>
      <c r="Z406" s="1"/>
      <c r="AA406" s="1"/>
      <c r="AB406" s="1"/>
      <c r="AC406" s="1"/>
      <c r="AD406" s="1"/>
      <c r="AE406" s="1"/>
      <c r="AF406" s="1"/>
      <c r="AG406" s="1"/>
      <c r="AH406" s="1"/>
      <c r="AI406" s="1"/>
    </row>
    <row r="407" spans="3:35">
      <c r="C407" s="1"/>
      <c r="D407" s="1"/>
      <c r="E407" s="1"/>
      <c r="F407" s="95"/>
      <c r="G407" s="95"/>
      <c r="H407" s="95"/>
      <c r="I407" s="77"/>
      <c r="J407" s="77"/>
      <c r="K407" s="1"/>
      <c r="L407" s="1"/>
      <c r="M407" s="1"/>
      <c r="N407" s="77"/>
      <c r="O407" s="1"/>
      <c r="P407" s="1"/>
      <c r="Q407" s="1"/>
      <c r="R407" s="83"/>
      <c r="S407" s="1"/>
      <c r="T407" s="1"/>
      <c r="U407" s="1"/>
      <c r="V407" s="1"/>
      <c r="W407" s="1"/>
      <c r="X407" s="1"/>
      <c r="Y407" s="1"/>
      <c r="Z407" s="1"/>
      <c r="AA407" s="1"/>
      <c r="AB407" s="1"/>
      <c r="AC407" s="1"/>
      <c r="AD407" s="1"/>
      <c r="AE407" s="1"/>
      <c r="AF407" s="1"/>
      <c r="AG407" s="1"/>
      <c r="AH407" s="1"/>
      <c r="AI407" s="1"/>
    </row>
    <row r="408" spans="3:35">
      <c r="C408" s="1"/>
      <c r="D408" s="1"/>
      <c r="E408" s="1"/>
      <c r="F408" s="95"/>
      <c r="G408" s="95"/>
      <c r="H408" s="95"/>
      <c r="I408" s="77"/>
      <c r="J408" s="77"/>
      <c r="K408" s="1"/>
      <c r="L408" s="1"/>
      <c r="M408" s="1"/>
      <c r="N408" s="77"/>
      <c r="O408" s="1"/>
      <c r="P408" s="1"/>
      <c r="Q408" s="1"/>
      <c r="R408" s="83"/>
      <c r="S408" s="1"/>
      <c r="T408" s="1"/>
      <c r="U408" s="1"/>
      <c r="V408" s="1"/>
      <c r="W408" s="1"/>
      <c r="X408" s="1"/>
      <c r="Y408" s="1"/>
      <c r="Z408" s="1"/>
      <c r="AA408" s="1"/>
      <c r="AB408" s="1"/>
      <c r="AC408" s="1"/>
      <c r="AD408" s="1"/>
      <c r="AE408" s="1"/>
      <c r="AF408" s="1"/>
      <c r="AG408" s="1"/>
      <c r="AH408" s="1"/>
      <c r="AI408" s="1"/>
    </row>
    <row r="409" spans="3:35">
      <c r="C409" s="1"/>
      <c r="D409" s="1"/>
      <c r="E409" s="1"/>
      <c r="F409" s="95"/>
      <c r="G409" s="95"/>
      <c r="H409" s="95"/>
      <c r="I409" s="77"/>
      <c r="J409" s="77"/>
      <c r="K409" s="1"/>
      <c r="L409" s="1"/>
      <c r="M409" s="1"/>
      <c r="N409" s="77"/>
      <c r="O409" s="1"/>
      <c r="P409" s="1"/>
      <c r="Q409" s="1"/>
      <c r="R409" s="83"/>
      <c r="S409" s="1"/>
      <c r="T409" s="1"/>
      <c r="U409" s="1"/>
      <c r="V409" s="1"/>
      <c r="W409" s="1"/>
      <c r="X409" s="1"/>
      <c r="Y409" s="1"/>
      <c r="Z409" s="1"/>
      <c r="AA409" s="1"/>
      <c r="AB409" s="1"/>
      <c r="AC409" s="1"/>
      <c r="AD409" s="1"/>
      <c r="AE409" s="1"/>
      <c r="AF409" s="1"/>
      <c r="AG409" s="1"/>
      <c r="AH409" s="1"/>
      <c r="AI409" s="1"/>
    </row>
    <row r="410" spans="3:35">
      <c r="C410" s="1"/>
      <c r="D410" s="1"/>
      <c r="E410" s="1"/>
      <c r="F410" s="95"/>
      <c r="G410" s="95"/>
      <c r="H410" s="95"/>
      <c r="I410" s="77"/>
      <c r="J410" s="77"/>
      <c r="K410" s="1"/>
      <c r="L410" s="1"/>
      <c r="M410" s="1"/>
      <c r="N410" s="77"/>
      <c r="O410" s="1"/>
      <c r="P410" s="1"/>
      <c r="Q410" s="1"/>
      <c r="R410" s="83"/>
      <c r="S410" s="1"/>
      <c r="T410" s="1"/>
      <c r="U410" s="1"/>
      <c r="V410" s="1"/>
      <c r="W410" s="1"/>
      <c r="X410" s="1"/>
      <c r="Y410" s="1"/>
      <c r="Z410" s="1"/>
      <c r="AA410" s="1"/>
      <c r="AB410" s="1"/>
      <c r="AC410" s="1"/>
      <c r="AD410" s="1"/>
      <c r="AE410" s="1"/>
      <c r="AF410" s="1"/>
      <c r="AG410" s="1"/>
      <c r="AH410" s="1"/>
      <c r="AI410" s="1"/>
    </row>
    <row r="411" spans="3:35">
      <c r="C411" s="1"/>
      <c r="D411" s="1"/>
      <c r="E411" s="1"/>
      <c r="F411" s="95"/>
      <c r="G411" s="95"/>
      <c r="H411" s="95"/>
      <c r="I411" s="77"/>
      <c r="J411" s="77"/>
      <c r="K411" s="1"/>
      <c r="L411" s="1"/>
      <c r="M411" s="1"/>
      <c r="N411" s="77"/>
      <c r="O411" s="1"/>
      <c r="P411" s="1"/>
      <c r="Q411" s="1"/>
      <c r="R411" s="83"/>
      <c r="S411" s="1"/>
      <c r="T411" s="1"/>
      <c r="U411" s="1"/>
      <c r="V411" s="1"/>
      <c r="W411" s="1"/>
      <c r="X411" s="1"/>
      <c r="Y411" s="1"/>
      <c r="Z411" s="1"/>
      <c r="AA411" s="1"/>
      <c r="AB411" s="1"/>
      <c r="AC411" s="1"/>
      <c r="AD411" s="1"/>
      <c r="AE411" s="1"/>
      <c r="AF411" s="1"/>
      <c r="AG411" s="1"/>
      <c r="AH411" s="1"/>
      <c r="AI411" s="1"/>
    </row>
    <row r="412" spans="3:35">
      <c r="C412" s="1"/>
      <c r="D412" s="1"/>
      <c r="E412" s="1"/>
      <c r="F412" s="95"/>
      <c r="G412" s="95"/>
      <c r="H412" s="95"/>
      <c r="I412" s="77"/>
      <c r="J412" s="77"/>
      <c r="K412" s="1"/>
      <c r="L412" s="1"/>
      <c r="M412" s="1"/>
      <c r="N412" s="77"/>
      <c r="O412" s="1"/>
      <c r="P412" s="1"/>
      <c r="Q412" s="1"/>
      <c r="R412" s="83"/>
      <c r="S412" s="1"/>
      <c r="T412" s="1"/>
      <c r="U412" s="1"/>
      <c r="V412" s="1"/>
      <c r="W412" s="1"/>
      <c r="X412" s="1"/>
      <c r="Y412" s="1"/>
      <c r="Z412" s="1"/>
      <c r="AA412" s="1"/>
      <c r="AB412" s="1"/>
      <c r="AC412" s="1"/>
      <c r="AD412" s="1"/>
      <c r="AE412" s="1"/>
      <c r="AF412" s="1"/>
      <c r="AG412" s="1"/>
      <c r="AH412" s="1"/>
      <c r="AI412" s="1"/>
    </row>
    <row r="413" spans="3:35">
      <c r="C413" s="1"/>
      <c r="D413" s="1"/>
      <c r="E413" s="1"/>
      <c r="F413" s="95"/>
      <c r="G413" s="95"/>
      <c r="H413" s="95"/>
      <c r="I413" s="77"/>
      <c r="J413" s="77"/>
      <c r="K413" s="1"/>
      <c r="L413" s="1"/>
      <c r="M413" s="1"/>
      <c r="N413" s="77"/>
      <c r="O413" s="1"/>
      <c r="P413" s="1"/>
      <c r="Q413" s="1"/>
      <c r="R413" s="83"/>
      <c r="S413" s="1"/>
      <c r="T413" s="1"/>
      <c r="U413" s="1"/>
      <c r="V413" s="1"/>
      <c r="W413" s="1"/>
      <c r="X413" s="1"/>
      <c r="Y413" s="1"/>
      <c r="Z413" s="1"/>
      <c r="AA413" s="1"/>
      <c r="AB413" s="1"/>
      <c r="AC413" s="1"/>
      <c r="AD413" s="1"/>
      <c r="AE413" s="1"/>
      <c r="AF413" s="1"/>
      <c r="AG413" s="1"/>
      <c r="AH413" s="1"/>
      <c r="AI413" s="1"/>
    </row>
    <row r="414" spans="3:35">
      <c r="C414" s="1"/>
      <c r="D414" s="1"/>
      <c r="E414" s="1"/>
      <c r="F414" s="95"/>
      <c r="G414" s="95"/>
      <c r="H414" s="95"/>
      <c r="I414" s="77"/>
      <c r="J414" s="77"/>
      <c r="K414" s="1"/>
      <c r="L414" s="1"/>
      <c r="M414" s="1"/>
      <c r="N414" s="77"/>
      <c r="O414" s="1"/>
      <c r="P414" s="1"/>
      <c r="Q414" s="1"/>
      <c r="R414" s="83"/>
      <c r="S414" s="1"/>
      <c r="T414" s="1"/>
      <c r="U414" s="1"/>
      <c r="V414" s="1"/>
      <c r="W414" s="1"/>
      <c r="X414" s="1"/>
      <c r="Y414" s="1"/>
      <c r="Z414" s="1"/>
      <c r="AA414" s="1"/>
      <c r="AB414" s="1"/>
      <c r="AC414" s="1"/>
      <c r="AD414" s="1"/>
      <c r="AE414" s="1"/>
      <c r="AF414" s="1"/>
      <c r="AG414" s="1"/>
      <c r="AH414" s="1"/>
      <c r="AI414" s="1"/>
    </row>
    <row r="415" spans="3:35">
      <c r="C415" s="1"/>
      <c r="D415" s="1"/>
      <c r="E415" s="1"/>
      <c r="F415" s="95"/>
      <c r="G415" s="95"/>
      <c r="H415" s="95"/>
      <c r="I415" s="77"/>
      <c r="J415" s="77"/>
      <c r="K415" s="1"/>
      <c r="L415" s="1"/>
      <c r="M415" s="1"/>
      <c r="N415" s="77"/>
      <c r="O415" s="1"/>
      <c r="P415" s="1"/>
      <c r="Q415" s="1"/>
      <c r="R415" s="83"/>
      <c r="S415" s="1"/>
      <c r="T415" s="1"/>
      <c r="U415" s="1"/>
      <c r="V415" s="1"/>
      <c r="W415" s="1"/>
      <c r="X415" s="1"/>
      <c r="Y415" s="1"/>
      <c r="Z415" s="1"/>
      <c r="AA415" s="1"/>
      <c r="AB415" s="1"/>
      <c r="AC415" s="1"/>
      <c r="AD415" s="1"/>
      <c r="AE415" s="1"/>
      <c r="AF415" s="1"/>
      <c r="AG415" s="1"/>
      <c r="AH415" s="1"/>
      <c r="AI415" s="1"/>
    </row>
    <row r="416" spans="3:35">
      <c r="C416" s="1"/>
      <c r="D416" s="1"/>
      <c r="E416" s="1"/>
      <c r="F416" s="95"/>
      <c r="G416" s="95"/>
      <c r="H416" s="95"/>
      <c r="I416" s="77"/>
      <c r="J416" s="77"/>
      <c r="K416" s="1"/>
      <c r="L416" s="1"/>
      <c r="M416" s="1"/>
      <c r="N416" s="77"/>
      <c r="O416" s="1"/>
      <c r="P416" s="1"/>
      <c r="Q416" s="1"/>
      <c r="R416" s="83"/>
      <c r="S416" s="1"/>
      <c r="T416" s="1"/>
      <c r="U416" s="1"/>
      <c r="V416" s="1"/>
      <c r="W416" s="1"/>
      <c r="X416" s="1"/>
      <c r="Y416" s="1"/>
      <c r="Z416" s="1"/>
      <c r="AA416" s="1"/>
      <c r="AB416" s="1"/>
      <c r="AC416" s="1"/>
      <c r="AD416" s="1"/>
      <c r="AE416" s="1"/>
      <c r="AF416" s="1"/>
      <c r="AG416" s="1"/>
      <c r="AH416" s="1"/>
      <c r="AI416" s="1"/>
    </row>
    <row r="417" spans="3:35">
      <c r="C417" s="1"/>
      <c r="D417" s="1"/>
      <c r="E417" s="1"/>
      <c r="F417" s="95"/>
      <c r="G417" s="95"/>
      <c r="H417" s="95"/>
      <c r="I417" s="77"/>
      <c r="J417" s="77"/>
      <c r="K417" s="1"/>
      <c r="L417" s="1"/>
      <c r="M417" s="1"/>
      <c r="N417" s="77"/>
      <c r="O417" s="1"/>
      <c r="P417" s="1"/>
      <c r="Q417" s="1"/>
      <c r="R417" s="83"/>
      <c r="S417" s="1"/>
      <c r="T417" s="1"/>
      <c r="U417" s="1"/>
      <c r="V417" s="1"/>
      <c r="W417" s="1"/>
      <c r="X417" s="1"/>
      <c r="Y417" s="1"/>
      <c r="Z417" s="1"/>
      <c r="AA417" s="1"/>
      <c r="AB417" s="1"/>
      <c r="AC417" s="1"/>
      <c r="AD417" s="1"/>
      <c r="AE417" s="1"/>
      <c r="AF417" s="1"/>
      <c r="AG417" s="1"/>
      <c r="AH417" s="1"/>
      <c r="AI417" s="1"/>
    </row>
    <row r="418" spans="3:35">
      <c r="C418" s="1"/>
      <c r="D418" s="1"/>
      <c r="E418" s="1"/>
      <c r="F418" s="95"/>
      <c r="G418" s="95"/>
      <c r="H418" s="95"/>
      <c r="I418" s="77"/>
      <c r="J418" s="77"/>
      <c r="K418" s="1"/>
      <c r="L418" s="1"/>
      <c r="M418" s="1"/>
      <c r="N418" s="77"/>
      <c r="O418" s="1"/>
      <c r="P418" s="1"/>
      <c r="Q418" s="1"/>
      <c r="R418" s="83"/>
      <c r="S418" s="1"/>
      <c r="T418" s="1"/>
      <c r="U418" s="1"/>
      <c r="V418" s="1"/>
      <c r="W418" s="1"/>
      <c r="X418" s="1"/>
      <c r="Y418" s="1"/>
      <c r="Z418" s="1"/>
      <c r="AA418" s="1"/>
      <c r="AB418" s="1"/>
      <c r="AC418" s="1"/>
      <c r="AD418" s="1"/>
      <c r="AE418" s="1"/>
      <c r="AF418" s="1"/>
      <c r="AG418" s="1"/>
      <c r="AH418" s="1"/>
      <c r="AI418" s="1"/>
    </row>
    <row r="419" spans="3:35">
      <c r="C419" s="1"/>
      <c r="D419" s="1"/>
      <c r="E419" s="1"/>
      <c r="F419" s="95"/>
      <c r="G419" s="95"/>
      <c r="H419" s="95"/>
      <c r="I419" s="77"/>
      <c r="J419" s="77"/>
      <c r="K419" s="1"/>
      <c r="L419" s="1"/>
      <c r="M419" s="1"/>
      <c r="N419" s="77"/>
      <c r="O419" s="1"/>
      <c r="P419" s="1"/>
      <c r="Q419" s="1"/>
      <c r="R419" s="83"/>
      <c r="S419" s="1"/>
      <c r="T419" s="1"/>
      <c r="U419" s="1"/>
      <c r="V419" s="1"/>
      <c r="W419" s="1"/>
      <c r="X419" s="1"/>
      <c r="Y419" s="1"/>
      <c r="Z419" s="1"/>
      <c r="AA419" s="1"/>
      <c r="AB419" s="1"/>
      <c r="AC419" s="1"/>
      <c r="AD419" s="1"/>
      <c r="AE419" s="1"/>
      <c r="AF419" s="1"/>
      <c r="AG419" s="1"/>
      <c r="AH419" s="1"/>
      <c r="AI419" s="1"/>
    </row>
    <row r="420" spans="3:35">
      <c r="C420" s="1"/>
      <c r="D420" s="1"/>
      <c r="E420" s="1"/>
      <c r="F420" s="95"/>
      <c r="G420" s="95"/>
      <c r="H420" s="95"/>
      <c r="I420" s="77"/>
      <c r="J420" s="77"/>
      <c r="K420" s="1"/>
      <c r="L420" s="1"/>
      <c r="M420" s="1"/>
      <c r="N420" s="77"/>
      <c r="O420" s="1"/>
      <c r="P420" s="1"/>
      <c r="Q420" s="1"/>
      <c r="R420" s="83"/>
      <c r="S420" s="1"/>
      <c r="T420" s="1"/>
      <c r="U420" s="1"/>
      <c r="V420" s="1"/>
      <c r="W420" s="1"/>
      <c r="X420" s="1"/>
      <c r="Y420" s="1"/>
      <c r="Z420" s="1"/>
      <c r="AA420" s="1"/>
      <c r="AB420" s="1"/>
      <c r="AC420" s="1"/>
      <c r="AD420" s="1"/>
      <c r="AE420" s="1"/>
      <c r="AF420" s="1"/>
      <c r="AG420" s="1"/>
      <c r="AH420" s="1"/>
      <c r="AI420" s="1"/>
    </row>
    <row r="421" spans="3:35">
      <c r="C421" s="1"/>
      <c r="D421" s="1"/>
      <c r="E421" s="1"/>
      <c r="F421" s="95"/>
      <c r="G421" s="95"/>
      <c r="H421" s="95"/>
      <c r="I421" s="77"/>
      <c r="J421" s="77"/>
      <c r="K421" s="1"/>
      <c r="L421" s="1"/>
      <c r="M421" s="1"/>
      <c r="N421" s="77"/>
      <c r="O421" s="1"/>
      <c r="P421" s="1"/>
      <c r="Q421" s="1"/>
      <c r="R421" s="83"/>
      <c r="S421" s="1"/>
      <c r="T421" s="1"/>
      <c r="U421" s="1"/>
      <c r="V421" s="1"/>
      <c r="W421" s="1"/>
      <c r="X421" s="1"/>
      <c r="Y421" s="1"/>
      <c r="Z421" s="1"/>
      <c r="AA421" s="1"/>
      <c r="AB421" s="1"/>
      <c r="AC421" s="1"/>
      <c r="AD421" s="1"/>
      <c r="AE421" s="1"/>
      <c r="AF421" s="1"/>
      <c r="AG421" s="1"/>
      <c r="AH421" s="1"/>
      <c r="AI421" s="1"/>
    </row>
    <row r="422" spans="3:35">
      <c r="C422" s="1"/>
      <c r="D422" s="1"/>
      <c r="E422" s="1"/>
      <c r="F422" s="95"/>
      <c r="G422" s="95"/>
      <c r="H422" s="95"/>
      <c r="I422" s="77"/>
      <c r="J422" s="77"/>
      <c r="K422" s="1"/>
      <c r="L422" s="1"/>
      <c r="M422" s="1"/>
      <c r="N422" s="77"/>
      <c r="O422" s="1"/>
      <c r="P422" s="1"/>
      <c r="Q422" s="1"/>
      <c r="R422" s="83"/>
      <c r="S422" s="1"/>
      <c r="T422" s="1"/>
      <c r="U422" s="1"/>
      <c r="V422" s="1"/>
      <c r="W422" s="1"/>
      <c r="X422" s="1"/>
      <c r="Y422" s="1"/>
      <c r="Z422" s="1"/>
      <c r="AA422" s="1"/>
      <c r="AB422" s="1"/>
      <c r="AC422" s="1"/>
      <c r="AD422" s="1"/>
      <c r="AE422" s="1"/>
      <c r="AF422" s="1"/>
      <c r="AG422" s="1"/>
      <c r="AH422" s="1"/>
      <c r="AI422" s="1"/>
    </row>
    <row r="423" spans="3:35">
      <c r="C423" s="1"/>
      <c r="D423" s="1"/>
      <c r="E423" s="1"/>
      <c r="F423" s="95"/>
      <c r="G423" s="95"/>
      <c r="H423" s="95"/>
      <c r="I423" s="77"/>
      <c r="J423" s="77"/>
      <c r="K423" s="1"/>
      <c r="L423" s="1"/>
      <c r="M423" s="1"/>
      <c r="N423" s="77"/>
      <c r="O423" s="1"/>
      <c r="P423" s="1"/>
      <c r="Q423" s="1"/>
      <c r="R423" s="83"/>
      <c r="S423" s="1"/>
      <c r="T423" s="1"/>
      <c r="U423" s="1"/>
      <c r="V423" s="1"/>
      <c r="W423" s="1"/>
      <c r="X423" s="1"/>
      <c r="Y423" s="1"/>
      <c r="Z423" s="1"/>
      <c r="AA423" s="1"/>
      <c r="AB423" s="1"/>
      <c r="AC423" s="1"/>
      <c r="AD423" s="1"/>
      <c r="AE423" s="1"/>
      <c r="AF423" s="1"/>
      <c r="AG423" s="1"/>
      <c r="AH423" s="1"/>
      <c r="AI423" s="1"/>
    </row>
    <row r="424" spans="3:35">
      <c r="C424" s="1"/>
      <c r="D424" s="1"/>
      <c r="E424" s="1"/>
      <c r="F424" s="95"/>
      <c r="G424" s="95"/>
      <c r="H424" s="95"/>
      <c r="I424" s="77"/>
      <c r="J424" s="77"/>
      <c r="K424" s="1"/>
      <c r="L424" s="1"/>
      <c r="M424" s="1"/>
      <c r="N424" s="77"/>
      <c r="O424" s="1"/>
      <c r="P424" s="1"/>
      <c r="Q424" s="1"/>
      <c r="R424" s="83"/>
      <c r="S424" s="1"/>
      <c r="T424" s="1"/>
      <c r="U424" s="1"/>
      <c r="V424" s="1"/>
      <c r="W424" s="1"/>
      <c r="X424" s="1"/>
      <c r="Y424" s="1"/>
      <c r="Z424" s="1"/>
      <c r="AA424" s="1"/>
      <c r="AB424" s="1"/>
      <c r="AC424" s="1"/>
      <c r="AD424" s="1"/>
      <c r="AE424" s="1"/>
      <c r="AF424" s="1"/>
      <c r="AG424" s="1"/>
      <c r="AH424" s="1"/>
      <c r="AI424" s="1"/>
    </row>
    <row r="425" spans="3:35">
      <c r="C425" s="1"/>
      <c r="D425" s="1"/>
      <c r="E425" s="1"/>
      <c r="F425" s="95"/>
      <c r="G425" s="95"/>
      <c r="H425" s="95"/>
      <c r="I425" s="77"/>
      <c r="J425" s="77"/>
      <c r="K425" s="1"/>
      <c r="L425" s="1"/>
      <c r="M425" s="1"/>
      <c r="N425" s="77"/>
      <c r="O425" s="1"/>
      <c r="P425" s="1"/>
      <c r="Q425" s="1"/>
      <c r="R425" s="83"/>
      <c r="S425" s="1"/>
      <c r="T425" s="1"/>
      <c r="U425" s="1"/>
      <c r="V425" s="1"/>
      <c r="W425" s="1"/>
      <c r="X425" s="1"/>
      <c r="Y425" s="1"/>
      <c r="Z425" s="1"/>
      <c r="AA425" s="1"/>
      <c r="AB425" s="1"/>
      <c r="AC425" s="1"/>
      <c r="AD425" s="1"/>
      <c r="AE425" s="1"/>
      <c r="AF425" s="1"/>
      <c r="AG425" s="1"/>
      <c r="AH425" s="1"/>
      <c r="AI425" s="1"/>
    </row>
    <row r="426" spans="3:35">
      <c r="C426" s="1"/>
      <c r="D426" s="1"/>
      <c r="E426" s="1"/>
      <c r="F426" s="95"/>
      <c r="G426" s="95"/>
      <c r="H426" s="95"/>
      <c r="I426" s="77"/>
      <c r="J426" s="77"/>
      <c r="K426" s="1"/>
      <c r="L426" s="1"/>
      <c r="M426" s="1"/>
      <c r="N426" s="77"/>
      <c r="O426" s="1"/>
      <c r="P426" s="1"/>
      <c r="Q426" s="1"/>
      <c r="R426" s="83"/>
      <c r="S426" s="1"/>
      <c r="T426" s="1"/>
      <c r="U426" s="1"/>
      <c r="V426" s="1"/>
      <c r="W426" s="1"/>
      <c r="X426" s="1"/>
      <c r="Y426" s="1"/>
      <c r="Z426" s="1"/>
      <c r="AA426" s="1"/>
      <c r="AB426" s="1"/>
      <c r="AC426" s="1"/>
      <c r="AD426" s="1"/>
      <c r="AE426" s="1"/>
      <c r="AF426" s="1"/>
      <c r="AG426" s="1"/>
      <c r="AH426" s="1"/>
      <c r="AI426" s="1"/>
    </row>
    <row r="427" spans="3:35">
      <c r="C427" s="1"/>
      <c r="D427" s="1"/>
      <c r="E427" s="1"/>
      <c r="F427" s="95"/>
      <c r="G427" s="95"/>
      <c r="H427" s="95"/>
      <c r="I427" s="77"/>
      <c r="J427" s="77"/>
      <c r="K427" s="1"/>
      <c r="L427" s="1"/>
      <c r="M427" s="1"/>
      <c r="N427" s="77"/>
      <c r="O427" s="1"/>
      <c r="P427" s="1"/>
      <c r="Q427" s="1"/>
      <c r="R427" s="83"/>
      <c r="S427" s="1"/>
      <c r="T427" s="1"/>
      <c r="U427" s="1"/>
      <c r="V427" s="1"/>
      <c r="W427" s="1"/>
      <c r="X427" s="1"/>
      <c r="Y427" s="1"/>
      <c r="Z427" s="1"/>
      <c r="AA427" s="1"/>
      <c r="AB427" s="1"/>
      <c r="AC427" s="1"/>
      <c r="AD427" s="1"/>
      <c r="AE427" s="1"/>
      <c r="AF427" s="1"/>
      <c r="AG427" s="1"/>
      <c r="AH427" s="1"/>
      <c r="AI427" s="1"/>
    </row>
    <row r="428" spans="3:35">
      <c r="C428" s="1"/>
      <c r="D428" s="1"/>
      <c r="E428" s="1"/>
      <c r="F428" s="95"/>
      <c r="G428" s="95"/>
      <c r="H428" s="95"/>
      <c r="I428" s="77"/>
      <c r="J428" s="77"/>
      <c r="K428" s="1"/>
      <c r="L428" s="1"/>
      <c r="M428" s="1"/>
      <c r="N428" s="77"/>
      <c r="O428" s="1"/>
      <c r="P428" s="1"/>
      <c r="Q428" s="1"/>
      <c r="R428" s="83"/>
      <c r="S428" s="1"/>
      <c r="T428" s="1"/>
      <c r="U428" s="1"/>
      <c r="V428" s="1"/>
      <c r="W428" s="1"/>
      <c r="X428" s="1"/>
      <c r="Y428" s="1"/>
      <c r="Z428" s="1"/>
      <c r="AA428" s="1"/>
      <c r="AB428" s="1"/>
      <c r="AC428" s="1"/>
      <c r="AD428" s="1"/>
      <c r="AE428" s="1"/>
      <c r="AF428" s="1"/>
      <c r="AG428" s="1"/>
      <c r="AH428" s="1"/>
      <c r="AI428" s="1"/>
    </row>
    <row r="429" spans="3:35">
      <c r="C429" s="1"/>
      <c r="D429" s="1"/>
      <c r="E429" s="1"/>
      <c r="F429" s="95"/>
      <c r="G429" s="95"/>
      <c r="H429" s="95"/>
      <c r="I429" s="77"/>
      <c r="J429" s="77"/>
      <c r="K429" s="1"/>
      <c r="L429" s="1"/>
      <c r="M429" s="1"/>
      <c r="N429" s="77"/>
      <c r="O429" s="1"/>
      <c r="P429" s="1"/>
      <c r="Q429" s="1"/>
      <c r="R429" s="83"/>
      <c r="S429" s="1"/>
      <c r="T429" s="1"/>
      <c r="U429" s="1"/>
      <c r="V429" s="1"/>
      <c r="W429" s="1"/>
      <c r="X429" s="1"/>
      <c r="Y429" s="1"/>
      <c r="Z429" s="1"/>
      <c r="AA429" s="1"/>
      <c r="AB429" s="1"/>
      <c r="AC429" s="1"/>
      <c r="AD429" s="1"/>
      <c r="AE429" s="1"/>
      <c r="AF429" s="1"/>
      <c r="AG429" s="1"/>
      <c r="AH429" s="1"/>
      <c r="AI429" s="1"/>
    </row>
    <row r="430" spans="3:35">
      <c r="C430" s="1"/>
      <c r="D430" s="1"/>
      <c r="E430" s="1"/>
      <c r="F430" s="95"/>
      <c r="G430" s="95"/>
      <c r="H430" s="95"/>
      <c r="I430" s="77"/>
      <c r="J430" s="77"/>
      <c r="K430" s="1"/>
      <c r="L430" s="1"/>
      <c r="M430" s="1"/>
      <c r="N430" s="77"/>
      <c r="O430" s="1"/>
      <c r="P430" s="1"/>
      <c r="Q430" s="1"/>
      <c r="R430" s="83"/>
      <c r="S430" s="1"/>
      <c r="T430" s="1"/>
      <c r="U430" s="1"/>
      <c r="V430" s="1"/>
      <c r="W430" s="1"/>
      <c r="X430" s="1"/>
      <c r="Y430" s="1"/>
      <c r="Z430" s="1"/>
      <c r="AA430" s="1"/>
      <c r="AB430" s="1"/>
      <c r="AC430" s="1"/>
      <c r="AD430" s="1"/>
      <c r="AE430" s="1"/>
      <c r="AF430" s="1"/>
      <c r="AG430" s="1"/>
      <c r="AH430" s="1"/>
      <c r="AI430" s="1"/>
    </row>
    <row r="431" spans="3:35">
      <c r="C431" s="1"/>
      <c r="D431" s="1"/>
      <c r="E431" s="1"/>
      <c r="F431" s="95"/>
      <c r="G431" s="95"/>
      <c r="H431" s="95"/>
      <c r="I431" s="77"/>
      <c r="J431" s="77"/>
      <c r="K431" s="1"/>
      <c r="L431" s="1"/>
      <c r="M431" s="1"/>
      <c r="N431" s="77"/>
      <c r="O431" s="1"/>
      <c r="P431" s="1"/>
      <c r="Q431" s="1"/>
      <c r="R431" s="83"/>
      <c r="S431" s="1"/>
      <c r="T431" s="1"/>
      <c r="U431" s="1"/>
      <c r="V431" s="1"/>
      <c r="W431" s="1"/>
      <c r="X431" s="1"/>
      <c r="Y431" s="1"/>
      <c r="Z431" s="1"/>
      <c r="AA431" s="1"/>
      <c r="AB431" s="1"/>
      <c r="AC431" s="1"/>
      <c r="AD431" s="1"/>
      <c r="AE431" s="1"/>
      <c r="AF431" s="1"/>
      <c r="AG431" s="1"/>
      <c r="AH431" s="1"/>
      <c r="AI431" s="1"/>
    </row>
    <row r="432" spans="3:35">
      <c r="C432" s="1"/>
      <c r="D432" s="1"/>
      <c r="E432" s="1"/>
      <c r="F432" s="95"/>
      <c r="G432" s="95"/>
      <c r="H432" s="95"/>
      <c r="I432" s="77"/>
      <c r="J432" s="77"/>
      <c r="K432" s="1"/>
      <c r="L432" s="1"/>
      <c r="M432" s="1"/>
      <c r="N432" s="77"/>
      <c r="O432" s="1"/>
      <c r="P432" s="1"/>
      <c r="Q432" s="1"/>
      <c r="R432" s="83"/>
      <c r="S432" s="1"/>
      <c r="T432" s="1"/>
      <c r="U432" s="1"/>
      <c r="V432" s="1"/>
      <c r="W432" s="1"/>
      <c r="X432" s="1"/>
      <c r="Y432" s="1"/>
      <c r="Z432" s="1"/>
      <c r="AA432" s="1"/>
      <c r="AB432" s="1"/>
      <c r="AC432" s="1"/>
      <c r="AD432" s="1"/>
      <c r="AE432" s="1"/>
      <c r="AF432" s="1"/>
      <c r="AG432" s="1"/>
      <c r="AH432" s="1"/>
      <c r="AI432" s="1"/>
    </row>
    <row r="433" spans="3:35">
      <c r="C433" s="1"/>
      <c r="D433" s="1"/>
      <c r="E433" s="1"/>
      <c r="F433" s="95"/>
      <c r="G433" s="95"/>
      <c r="H433" s="95"/>
      <c r="I433" s="77"/>
      <c r="J433" s="77"/>
      <c r="K433" s="1"/>
      <c r="L433" s="1"/>
      <c r="M433" s="1"/>
      <c r="N433" s="77"/>
      <c r="O433" s="1"/>
      <c r="P433" s="1"/>
      <c r="Q433" s="1"/>
      <c r="R433" s="83"/>
      <c r="S433" s="1"/>
      <c r="T433" s="1"/>
      <c r="U433" s="1"/>
      <c r="V433" s="1"/>
      <c r="W433" s="1"/>
      <c r="X433" s="1"/>
      <c r="Y433" s="1"/>
      <c r="Z433" s="1"/>
      <c r="AA433" s="1"/>
      <c r="AB433" s="1"/>
      <c r="AC433" s="1"/>
      <c r="AD433" s="1"/>
      <c r="AE433" s="1"/>
      <c r="AF433" s="1"/>
      <c r="AG433" s="1"/>
      <c r="AH433" s="1"/>
      <c r="AI433" s="1"/>
    </row>
    <row r="434" spans="3:35">
      <c r="C434" s="1"/>
      <c r="D434" s="1"/>
      <c r="E434" s="1"/>
      <c r="F434" s="95"/>
      <c r="G434" s="95"/>
      <c r="H434" s="95"/>
      <c r="I434" s="77"/>
      <c r="J434" s="77"/>
      <c r="K434" s="1"/>
      <c r="L434" s="1"/>
      <c r="M434" s="1"/>
      <c r="N434" s="77"/>
      <c r="O434" s="1"/>
      <c r="P434" s="1"/>
      <c r="Q434" s="1"/>
      <c r="R434" s="83"/>
      <c r="S434" s="1"/>
      <c r="T434" s="1"/>
      <c r="U434" s="1"/>
      <c r="V434" s="1"/>
      <c r="W434" s="1"/>
      <c r="X434" s="1"/>
      <c r="Y434" s="1"/>
      <c r="Z434" s="1"/>
      <c r="AA434" s="1"/>
      <c r="AB434" s="1"/>
      <c r="AC434" s="1"/>
      <c r="AD434" s="1"/>
      <c r="AE434" s="1"/>
      <c r="AF434" s="1"/>
      <c r="AG434" s="1"/>
      <c r="AH434" s="1"/>
      <c r="AI434" s="1"/>
    </row>
    <row r="435" spans="3:35">
      <c r="C435" s="1"/>
      <c r="D435" s="1"/>
      <c r="E435" s="1"/>
      <c r="F435" s="95"/>
      <c r="G435" s="95"/>
      <c r="H435" s="95"/>
      <c r="I435" s="77"/>
      <c r="J435" s="77"/>
      <c r="K435" s="1"/>
      <c r="L435" s="1"/>
      <c r="M435" s="1"/>
      <c r="N435" s="77"/>
      <c r="O435" s="1"/>
      <c r="P435" s="1"/>
      <c r="Q435" s="1"/>
      <c r="R435" s="83"/>
      <c r="S435" s="1"/>
      <c r="T435" s="1"/>
      <c r="U435" s="1"/>
      <c r="V435" s="1"/>
      <c r="W435" s="1"/>
      <c r="X435" s="1"/>
      <c r="Y435" s="1"/>
      <c r="Z435" s="1"/>
      <c r="AA435" s="1"/>
      <c r="AB435" s="1"/>
      <c r="AC435" s="1"/>
      <c r="AD435" s="1"/>
      <c r="AE435" s="1"/>
      <c r="AF435" s="1"/>
      <c r="AG435" s="1"/>
      <c r="AH435" s="1"/>
      <c r="AI435" s="1"/>
    </row>
    <row r="436" spans="3:35">
      <c r="C436" s="1"/>
      <c r="D436" s="1"/>
      <c r="E436" s="1"/>
      <c r="F436" s="95"/>
      <c r="G436" s="95"/>
      <c r="H436" s="95"/>
      <c r="I436" s="77"/>
      <c r="J436" s="77"/>
      <c r="K436" s="1"/>
      <c r="L436" s="1"/>
      <c r="M436" s="1"/>
      <c r="N436" s="77"/>
      <c r="O436" s="1"/>
      <c r="P436" s="1"/>
      <c r="Q436" s="1"/>
      <c r="R436" s="83"/>
      <c r="S436" s="1"/>
      <c r="T436" s="1"/>
      <c r="U436" s="1"/>
      <c r="V436" s="1"/>
      <c r="W436" s="1"/>
      <c r="X436" s="1"/>
      <c r="Y436" s="1"/>
      <c r="Z436" s="1"/>
      <c r="AA436" s="1"/>
      <c r="AB436" s="1"/>
      <c r="AC436" s="1"/>
      <c r="AD436" s="1"/>
      <c r="AE436" s="1"/>
      <c r="AF436" s="1"/>
      <c r="AG436" s="1"/>
      <c r="AH436" s="1"/>
      <c r="AI436" s="1"/>
    </row>
    <row r="437" spans="3:35">
      <c r="C437" s="1"/>
      <c r="D437" s="1"/>
      <c r="E437" s="1"/>
      <c r="F437" s="95"/>
      <c r="G437" s="95"/>
      <c r="H437" s="95"/>
      <c r="I437" s="77"/>
      <c r="J437" s="77"/>
      <c r="K437" s="1"/>
      <c r="L437" s="1"/>
      <c r="M437" s="1"/>
      <c r="N437" s="77"/>
      <c r="O437" s="1"/>
      <c r="P437" s="1"/>
      <c r="Q437" s="1"/>
      <c r="R437" s="83"/>
      <c r="S437" s="1"/>
      <c r="T437" s="1"/>
      <c r="U437" s="1"/>
      <c r="V437" s="1"/>
      <c r="W437" s="1"/>
      <c r="X437" s="1"/>
      <c r="Y437" s="1"/>
      <c r="Z437" s="1"/>
      <c r="AA437" s="1"/>
      <c r="AB437" s="1"/>
      <c r="AC437" s="1"/>
      <c r="AD437" s="1"/>
      <c r="AE437" s="1"/>
      <c r="AF437" s="1"/>
      <c r="AG437" s="1"/>
      <c r="AH437" s="1"/>
      <c r="AI437" s="1"/>
    </row>
    <row r="438" spans="3:35">
      <c r="C438" s="1"/>
      <c r="D438" s="1"/>
      <c r="E438" s="1"/>
      <c r="F438" s="95"/>
      <c r="G438" s="95"/>
      <c r="H438" s="95"/>
      <c r="I438" s="77"/>
      <c r="J438" s="77"/>
      <c r="K438" s="1"/>
      <c r="L438" s="1"/>
      <c r="M438" s="1"/>
      <c r="N438" s="77"/>
      <c r="O438" s="1"/>
      <c r="P438" s="1"/>
      <c r="Q438" s="1"/>
      <c r="R438" s="83"/>
      <c r="S438" s="1"/>
      <c r="T438" s="1"/>
      <c r="U438" s="1"/>
      <c r="V438" s="1"/>
      <c r="W438" s="1"/>
      <c r="X438" s="1"/>
      <c r="Y438" s="1"/>
      <c r="Z438" s="1"/>
      <c r="AA438" s="1"/>
      <c r="AB438" s="1"/>
      <c r="AC438" s="1"/>
      <c r="AD438" s="1"/>
      <c r="AE438" s="1"/>
      <c r="AF438" s="1"/>
      <c r="AG438" s="1"/>
      <c r="AH438" s="1"/>
      <c r="AI438" s="1"/>
    </row>
    <row r="439" spans="3:35">
      <c r="C439" s="1"/>
      <c r="D439" s="1"/>
      <c r="E439" s="1"/>
      <c r="F439" s="95"/>
      <c r="G439" s="95"/>
      <c r="H439" s="95"/>
      <c r="I439" s="77"/>
      <c r="J439" s="77"/>
      <c r="K439" s="1"/>
      <c r="L439" s="1"/>
      <c r="M439" s="1"/>
      <c r="N439" s="77"/>
      <c r="O439" s="1"/>
      <c r="P439" s="1"/>
      <c r="Q439" s="1"/>
      <c r="R439" s="83"/>
      <c r="S439" s="1"/>
      <c r="T439" s="1"/>
      <c r="U439" s="1"/>
      <c r="V439" s="1"/>
      <c r="W439" s="1"/>
      <c r="X439" s="1"/>
      <c r="Y439" s="1"/>
      <c r="Z439" s="1"/>
      <c r="AA439" s="1"/>
      <c r="AB439" s="1"/>
      <c r="AC439" s="1"/>
      <c r="AD439" s="1"/>
      <c r="AE439" s="1"/>
      <c r="AF439" s="1"/>
      <c r="AG439" s="1"/>
      <c r="AH439" s="1"/>
      <c r="AI439" s="1"/>
    </row>
    <row r="440" spans="3:35">
      <c r="C440" s="1"/>
      <c r="D440" s="1"/>
      <c r="E440" s="1"/>
      <c r="F440" s="95"/>
      <c r="G440" s="95"/>
      <c r="H440" s="95"/>
      <c r="I440" s="77"/>
      <c r="J440" s="77"/>
      <c r="K440" s="1"/>
      <c r="L440" s="1"/>
      <c r="M440" s="1"/>
      <c r="N440" s="77"/>
      <c r="O440" s="1"/>
      <c r="P440" s="1"/>
      <c r="Q440" s="1"/>
      <c r="R440" s="83"/>
      <c r="S440" s="1"/>
      <c r="T440" s="1"/>
      <c r="U440" s="1"/>
      <c r="V440" s="1"/>
      <c r="W440" s="1"/>
      <c r="X440" s="1"/>
      <c r="Y440" s="1"/>
      <c r="Z440" s="1"/>
      <c r="AA440" s="1"/>
      <c r="AB440" s="1"/>
      <c r="AC440" s="1"/>
      <c r="AD440" s="1"/>
      <c r="AE440" s="1"/>
      <c r="AF440" s="1"/>
      <c r="AG440" s="1"/>
      <c r="AH440" s="1"/>
      <c r="AI440" s="1"/>
    </row>
    <row r="441" spans="3:35">
      <c r="C441" s="1"/>
      <c r="D441" s="1"/>
      <c r="E441" s="1"/>
      <c r="F441" s="95"/>
      <c r="G441" s="95"/>
      <c r="H441" s="95"/>
      <c r="I441" s="77"/>
      <c r="J441" s="77"/>
      <c r="K441" s="1"/>
      <c r="L441" s="1"/>
      <c r="M441" s="1"/>
      <c r="N441" s="77"/>
      <c r="O441" s="1"/>
      <c r="P441" s="1"/>
      <c r="Q441" s="1"/>
      <c r="R441" s="83"/>
      <c r="S441" s="1"/>
      <c r="T441" s="1"/>
      <c r="U441" s="1"/>
      <c r="V441" s="1"/>
      <c r="W441" s="1"/>
      <c r="X441" s="1"/>
      <c r="Y441" s="1"/>
      <c r="Z441" s="1"/>
      <c r="AA441" s="1"/>
      <c r="AB441" s="1"/>
      <c r="AC441" s="1"/>
      <c r="AD441" s="1"/>
      <c r="AE441" s="1"/>
      <c r="AF441" s="1"/>
      <c r="AG441" s="1"/>
      <c r="AH441" s="1"/>
      <c r="AI441" s="1"/>
    </row>
    <row r="442" spans="3:35">
      <c r="C442" s="1"/>
      <c r="D442" s="1"/>
      <c r="E442" s="1"/>
      <c r="F442" s="95"/>
      <c r="G442" s="95"/>
      <c r="H442" s="95"/>
      <c r="I442" s="77"/>
      <c r="J442" s="77"/>
      <c r="K442" s="1"/>
      <c r="L442" s="1"/>
      <c r="M442" s="1"/>
      <c r="N442" s="77"/>
      <c r="O442" s="1"/>
      <c r="P442" s="1"/>
      <c r="Q442" s="1"/>
      <c r="R442" s="83"/>
      <c r="S442" s="1"/>
      <c r="T442" s="1"/>
      <c r="U442" s="1"/>
      <c r="V442" s="1"/>
      <c r="W442" s="1"/>
      <c r="X442" s="1"/>
      <c r="Y442" s="1"/>
      <c r="Z442" s="1"/>
      <c r="AA442" s="1"/>
      <c r="AB442" s="1"/>
      <c r="AC442" s="1"/>
      <c r="AD442" s="1"/>
      <c r="AE442" s="1"/>
      <c r="AF442" s="1"/>
      <c r="AG442" s="1"/>
      <c r="AH442" s="1"/>
      <c r="AI442" s="1"/>
    </row>
    <row r="443" spans="3:35">
      <c r="C443" s="1"/>
      <c r="D443" s="1"/>
      <c r="E443" s="1"/>
      <c r="F443" s="95"/>
      <c r="G443" s="95"/>
      <c r="H443" s="95"/>
      <c r="I443" s="77"/>
      <c r="J443" s="77"/>
      <c r="K443" s="1"/>
      <c r="L443" s="1"/>
      <c r="M443" s="1"/>
      <c r="N443" s="77"/>
      <c r="O443" s="1"/>
      <c r="P443" s="1"/>
      <c r="Q443" s="1"/>
      <c r="R443" s="83"/>
      <c r="S443" s="1"/>
      <c r="T443" s="1"/>
      <c r="U443" s="1"/>
      <c r="V443" s="1"/>
      <c r="W443" s="1"/>
      <c r="X443" s="1"/>
      <c r="Y443" s="1"/>
      <c r="Z443" s="1"/>
      <c r="AA443" s="1"/>
      <c r="AB443" s="1"/>
      <c r="AC443" s="1"/>
      <c r="AD443" s="1"/>
      <c r="AE443" s="1"/>
      <c r="AF443" s="1"/>
      <c r="AG443" s="1"/>
      <c r="AH443" s="1"/>
      <c r="AI443" s="1"/>
    </row>
    <row r="444" spans="3:35">
      <c r="C444" s="1"/>
      <c r="D444" s="1"/>
      <c r="E444" s="1"/>
      <c r="F444" s="95"/>
      <c r="G444" s="95"/>
      <c r="H444" s="95"/>
      <c r="I444" s="77"/>
      <c r="J444" s="77"/>
      <c r="K444" s="1"/>
      <c r="L444" s="1"/>
      <c r="M444" s="1"/>
      <c r="N444" s="77"/>
      <c r="O444" s="1"/>
      <c r="P444" s="1"/>
      <c r="Q444" s="1"/>
      <c r="R444" s="83"/>
      <c r="S444" s="1"/>
      <c r="T444" s="1"/>
      <c r="U444" s="1"/>
      <c r="V444" s="1"/>
      <c r="W444" s="1"/>
      <c r="X444" s="1"/>
      <c r="Y444" s="1"/>
      <c r="Z444" s="1"/>
      <c r="AA444" s="1"/>
      <c r="AB444" s="1"/>
      <c r="AC444" s="1"/>
      <c r="AD444" s="1"/>
      <c r="AE444" s="1"/>
      <c r="AF444" s="1"/>
      <c r="AG444" s="1"/>
      <c r="AH444" s="1"/>
      <c r="AI444" s="1"/>
    </row>
    <row r="445" spans="3:35">
      <c r="C445" s="1"/>
      <c r="D445" s="1"/>
      <c r="E445" s="1"/>
      <c r="F445" s="95"/>
      <c r="G445" s="95"/>
      <c r="H445" s="95"/>
      <c r="I445" s="77"/>
      <c r="J445" s="77"/>
      <c r="K445" s="1"/>
      <c r="L445" s="1"/>
      <c r="M445" s="1"/>
      <c r="N445" s="77"/>
      <c r="O445" s="1"/>
      <c r="P445" s="1"/>
      <c r="Q445" s="1"/>
      <c r="R445" s="83"/>
      <c r="S445" s="1"/>
      <c r="T445" s="1"/>
      <c r="U445" s="1"/>
      <c r="V445" s="1"/>
      <c r="W445" s="1"/>
      <c r="X445" s="1"/>
      <c r="Y445" s="1"/>
      <c r="Z445" s="1"/>
      <c r="AA445" s="1"/>
      <c r="AB445" s="1"/>
      <c r="AC445" s="1"/>
      <c r="AD445" s="1"/>
      <c r="AE445" s="1"/>
      <c r="AF445" s="1"/>
      <c r="AG445" s="1"/>
      <c r="AH445" s="1"/>
      <c r="AI445" s="1"/>
    </row>
    <row r="446" spans="3:35">
      <c r="C446" s="1"/>
      <c r="D446" s="1"/>
      <c r="E446" s="1"/>
      <c r="F446" s="95"/>
      <c r="G446" s="95"/>
      <c r="H446" s="95"/>
      <c r="I446" s="77"/>
      <c r="J446" s="77"/>
      <c r="K446" s="1"/>
      <c r="L446" s="1"/>
      <c r="M446" s="1"/>
      <c r="N446" s="77"/>
      <c r="O446" s="1"/>
      <c r="P446" s="1"/>
      <c r="Q446" s="1"/>
      <c r="R446" s="83"/>
      <c r="S446" s="1"/>
      <c r="T446" s="1"/>
      <c r="U446" s="1"/>
      <c r="V446" s="1"/>
      <c r="W446" s="1"/>
      <c r="X446" s="1"/>
      <c r="Y446" s="1"/>
      <c r="Z446" s="1"/>
      <c r="AA446" s="1"/>
      <c r="AB446" s="1"/>
      <c r="AC446" s="1"/>
      <c r="AD446" s="1"/>
      <c r="AE446" s="1"/>
      <c r="AF446" s="1"/>
      <c r="AG446" s="1"/>
      <c r="AH446" s="1"/>
      <c r="AI446" s="1"/>
    </row>
    <row r="447" spans="3:35">
      <c r="C447" s="1"/>
      <c r="D447" s="1"/>
      <c r="E447" s="1"/>
      <c r="F447" s="95"/>
      <c r="G447" s="95"/>
      <c r="H447" s="95"/>
      <c r="I447" s="77"/>
      <c r="J447" s="77"/>
      <c r="K447" s="1"/>
      <c r="L447" s="1"/>
      <c r="M447" s="1"/>
      <c r="N447" s="77"/>
      <c r="O447" s="1"/>
      <c r="P447" s="1"/>
      <c r="Q447" s="1"/>
      <c r="R447" s="83"/>
      <c r="S447" s="1"/>
      <c r="T447" s="1"/>
      <c r="U447" s="1"/>
      <c r="V447" s="1"/>
      <c r="W447" s="1"/>
      <c r="X447" s="1"/>
      <c r="Y447" s="1"/>
      <c r="Z447" s="1"/>
      <c r="AA447" s="1"/>
      <c r="AB447" s="1"/>
      <c r="AC447" s="1"/>
      <c r="AD447" s="1"/>
      <c r="AE447" s="1"/>
      <c r="AF447" s="1"/>
      <c r="AG447" s="1"/>
      <c r="AH447" s="1"/>
      <c r="AI447" s="1"/>
    </row>
    <row r="448" spans="3:35">
      <c r="C448" s="1"/>
      <c r="D448" s="1"/>
      <c r="E448" s="1"/>
      <c r="F448" s="95"/>
      <c r="G448" s="95"/>
      <c r="H448" s="95"/>
      <c r="I448" s="77"/>
      <c r="J448" s="77"/>
      <c r="K448" s="1"/>
      <c r="L448" s="1"/>
      <c r="M448" s="1"/>
      <c r="N448" s="77"/>
      <c r="O448" s="1"/>
      <c r="P448" s="1"/>
      <c r="Q448" s="1"/>
      <c r="R448" s="83"/>
      <c r="S448" s="1"/>
      <c r="T448" s="1"/>
      <c r="U448" s="1"/>
      <c r="V448" s="1"/>
      <c r="W448" s="1"/>
      <c r="X448" s="1"/>
      <c r="Y448" s="1"/>
      <c r="Z448" s="1"/>
      <c r="AA448" s="1"/>
      <c r="AB448" s="1"/>
      <c r="AC448" s="1"/>
      <c r="AD448" s="1"/>
      <c r="AE448" s="1"/>
      <c r="AF448" s="1"/>
      <c r="AG448" s="1"/>
      <c r="AH448" s="1"/>
      <c r="AI448" s="1"/>
    </row>
    <row r="449" spans="3:35">
      <c r="C449" s="1"/>
      <c r="D449" s="1"/>
      <c r="E449" s="1"/>
      <c r="F449" s="95"/>
      <c r="G449" s="95"/>
      <c r="H449" s="95"/>
      <c r="I449" s="77"/>
      <c r="J449" s="77"/>
      <c r="K449" s="1"/>
      <c r="L449" s="1"/>
      <c r="M449" s="1"/>
      <c r="N449" s="77"/>
      <c r="O449" s="1"/>
      <c r="P449" s="1"/>
      <c r="Q449" s="1"/>
      <c r="R449" s="83"/>
      <c r="S449" s="1"/>
      <c r="T449" s="1"/>
      <c r="U449" s="1"/>
      <c r="V449" s="1"/>
      <c r="W449" s="1"/>
      <c r="X449" s="1"/>
      <c r="Y449" s="1"/>
      <c r="Z449" s="1"/>
      <c r="AA449" s="1"/>
      <c r="AB449" s="1"/>
      <c r="AC449" s="1"/>
      <c r="AD449" s="1"/>
      <c r="AE449" s="1"/>
      <c r="AF449" s="1"/>
      <c r="AG449" s="1"/>
      <c r="AH449" s="1"/>
      <c r="AI449" s="1"/>
    </row>
    <row r="450" spans="3:35">
      <c r="C450" s="1"/>
      <c r="D450" s="1"/>
      <c r="E450" s="1"/>
      <c r="F450" s="95"/>
      <c r="G450" s="95"/>
      <c r="H450" s="95"/>
      <c r="I450" s="77"/>
      <c r="J450" s="77"/>
      <c r="K450" s="1"/>
      <c r="L450" s="1"/>
      <c r="M450" s="1"/>
      <c r="N450" s="77"/>
      <c r="O450" s="1"/>
      <c r="P450" s="1"/>
      <c r="Q450" s="1"/>
      <c r="R450" s="83"/>
      <c r="S450" s="1"/>
      <c r="T450" s="1"/>
      <c r="U450" s="1"/>
      <c r="V450" s="1"/>
      <c r="W450" s="1"/>
      <c r="X450" s="1"/>
      <c r="Y450" s="1"/>
      <c r="Z450" s="1"/>
      <c r="AA450" s="1"/>
      <c r="AB450" s="1"/>
      <c r="AC450" s="1"/>
      <c r="AD450" s="1"/>
      <c r="AE450" s="1"/>
      <c r="AF450" s="1"/>
      <c r="AG450" s="1"/>
      <c r="AH450" s="1"/>
      <c r="AI450" s="1"/>
    </row>
    <row r="451" spans="3:35">
      <c r="C451" s="1"/>
      <c r="D451" s="1"/>
      <c r="E451" s="1"/>
      <c r="F451" s="95"/>
      <c r="G451" s="95"/>
      <c r="H451" s="95"/>
      <c r="I451" s="77"/>
      <c r="J451" s="77"/>
      <c r="K451" s="1"/>
      <c r="L451" s="1"/>
      <c r="M451" s="1"/>
      <c r="N451" s="77"/>
      <c r="O451" s="1"/>
      <c r="P451" s="1"/>
      <c r="Q451" s="1"/>
      <c r="R451" s="83"/>
      <c r="S451" s="1"/>
      <c r="T451" s="1"/>
      <c r="U451" s="1"/>
      <c r="V451" s="1"/>
      <c r="W451" s="1"/>
      <c r="X451" s="1"/>
      <c r="Y451" s="1"/>
      <c r="Z451" s="1"/>
      <c r="AA451" s="1"/>
      <c r="AB451" s="1"/>
      <c r="AC451" s="1"/>
      <c r="AD451" s="1"/>
      <c r="AE451" s="1"/>
      <c r="AF451" s="1"/>
      <c r="AG451" s="1"/>
      <c r="AH451" s="1"/>
      <c r="AI451" s="1"/>
    </row>
    <row r="452" spans="3:35">
      <c r="C452" s="1"/>
      <c r="D452" s="1"/>
      <c r="E452" s="1"/>
      <c r="F452" s="95"/>
      <c r="G452" s="95"/>
      <c r="H452" s="95"/>
      <c r="I452" s="77"/>
      <c r="J452" s="77"/>
      <c r="K452" s="1"/>
      <c r="L452" s="1"/>
      <c r="M452" s="1"/>
      <c r="N452" s="77"/>
      <c r="O452" s="1"/>
      <c r="P452" s="1"/>
      <c r="Q452" s="1"/>
      <c r="R452" s="83"/>
      <c r="S452" s="1"/>
      <c r="T452" s="1"/>
      <c r="U452" s="1"/>
      <c r="V452" s="1"/>
      <c r="W452" s="1"/>
      <c r="X452" s="1"/>
      <c r="Y452" s="1"/>
      <c r="Z452" s="1"/>
      <c r="AA452" s="1"/>
      <c r="AB452" s="1"/>
      <c r="AC452" s="1"/>
      <c r="AD452" s="1"/>
      <c r="AE452" s="1"/>
      <c r="AF452" s="1"/>
      <c r="AG452" s="1"/>
      <c r="AH452" s="1"/>
      <c r="AI452" s="1"/>
    </row>
    <row r="453" spans="3:35">
      <c r="C453" s="1"/>
      <c r="D453" s="1"/>
      <c r="E453" s="1"/>
      <c r="F453" s="95"/>
      <c r="G453" s="95"/>
      <c r="H453" s="95"/>
      <c r="I453" s="77"/>
      <c r="J453" s="77"/>
      <c r="K453" s="1"/>
      <c r="L453" s="1"/>
      <c r="M453" s="1"/>
      <c r="N453" s="77"/>
      <c r="O453" s="1"/>
      <c r="P453" s="1"/>
      <c r="Q453" s="1"/>
      <c r="R453" s="83"/>
      <c r="S453" s="1"/>
      <c r="T453" s="1"/>
      <c r="U453" s="1"/>
      <c r="V453" s="1"/>
      <c r="W453" s="1"/>
      <c r="X453" s="1"/>
      <c r="Y453" s="1"/>
      <c r="Z453" s="1"/>
      <c r="AA453" s="1"/>
      <c r="AB453" s="1"/>
      <c r="AC453" s="1"/>
      <c r="AD453" s="1"/>
      <c r="AE453" s="1"/>
      <c r="AF453" s="1"/>
      <c r="AG453" s="1"/>
      <c r="AH453" s="1"/>
      <c r="AI453" s="1"/>
    </row>
    <row r="454" spans="3:35">
      <c r="C454" s="1"/>
      <c r="D454" s="1"/>
      <c r="E454" s="1"/>
      <c r="F454" s="95"/>
      <c r="G454" s="95"/>
      <c r="H454" s="95"/>
      <c r="I454" s="77"/>
      <c r="J454" s="77"/>
      <c r="K454" s="1"/>
      <c r="L454" s="1"/>
      <c r="M454" s="1"/>
      <c r="N454" s="77"/>
      <c r="O454" s="1"/>
      <c r="P454" s="1"/>
      <c r="Q454" s="1"/>
      <c r="R454" s="83"/>
      <c r="S454" s="1"/>
      <c r="T454" s="1"/>
      <c r="U454" s="1"/>
      <c r="V454" s="1"/>
      <c r="W454" s="1"/>
      <c r="X454" s="1"/>
      <c r="Y454" s="1"/>
      <c r="Z454" s="1"/>
      <c r="AA454" s="1"/>
      <c r="AB454" s="1"/>
      <c r="AC454" s="1"/>
      <c r="AD454" s="1"/>
      <c r="AE454" s="1"/>
      <c r="AF454" s="1"/>
      <c r="AG454" s="1"/>
      <c r="AH454" s="1"/>
      <c r="AI454" s="1"/>
    </row>
    <row r="455" spans="3:35">
      <c r="C455" s="1"/>
      <c r="D455" s="1"/>
      <c r="E455" s="1"/>
      <c r="F455" s="95"/>
      <c r="G455" s="95"/>
      <c r="H455" s="95"/>
      <c r="I455" s="77"/>
      <c r="J455" s="77"/>
      <c r="K455" s="1"/>
      <c r="L455" s="1"/>
      <c r="M455" s="1"/>
      <c r="N455" s="77"/>
      <c r="O455" s="1"/>
      <c r="P455" s="1"/>
      <c r="Q455" s="1"/>
      <c r="R455" s="83"/>
      <c r="S455" s="1"/>
      <c r="T455" s="1"/>
      <c r="U455" s="1"/>
      <c r="V455" s="1"/>
      <c r="W455" s="1"/>
      <c r="X455" s="1"/>
      <c r="Y455" s="1"/>
      <c r="Z455" s="1"/>
      <c r="AA455" s="1"/>
      <c r="AB455" s="1"/>
      <c r="AC455" s="1"/>
      <c r="AD455" s="1"/>
      <c r="AE455" s="1"/>
      <c r="AF455" s="1"/>
      <c r="AG455" s="1"/>
      <c r="AH455" s="1"/>
      <c r="AI455" s="1"/>
    </row>
    <row r="456" spans="3:35">
      <c r="C456" s="1"/>
      <c r="D456" s="1"/>
      <c r="E456" s="1"/>
      <c r="F456" s="95"/>
      <c r="G456" s="95"/>
      <c r="H456" s="95"/>
      <c r="I456" s="77"/>
      <c r="J456" s="77"/>
      <c r="K456" s="1"/>
      <c r="L456" s="1"/>
      <c r="M456" s="1"/>
      <c r="N456" s="77"/>
      <c r="O456" s="1"/>
      <c r="P456" s="1"/>
      <c r="Q456" s="1"/>
      <c r="R456" s="83"/>
      <c r="S456" s="1"/>
      <c r="T456" s="1"/>
      <c r="U456" s="1"/>
      <c r="V456" s="1"/>
      <c r="W456" s="1"/>
      <c r="X456" s="1"/>
      <c r="Y456" s="1"/>
      <c r="Z456" s="1"/>
      <c r="AA456" s="1"/>
      <c r="AB456" s="1"/>
      <c r="AC456" s="1"/>
      <c r="AD456" s="1"/>
      <c r="AE456" s="1"/>
      <c r="AF456" s="1"/>
      <c r="AG456" s="1"/>
      <c r="AH456" s="1"/>
      <c r="AI456" s="1"/>
    </row>
    <row r="457" spans="3:35">
      <c r="C457" s="1"/>
      <c r="D457" s="1"/>
      <c r="E457" s="1"/>
      <c r="F457" s="95"/>
      <c r="G457" s="95"/>
      <c r="H457" s="95"/>
      <c r="I457" s="77"/>
      <c r="J457" s="77"/>
      <c r="K457" s="1"/>
      <c r="L457" s="1"/>
      <c r="M457" s="1"/>
      <c r="N457" s="77"/>
      <c r="O457" s="1"/>
      <c r="P457" s="1"/>
      <c r="Q457" s="1"/>
      <c r="R457" s="83"/>
      <c r="S457" s="1"/>
      <c r="T457" s="1"/>
      <c r="U457" s="1"/>
      <c r="V457" s="1"/>
      <c r="W457" s="1"/>
      <c r="X457" s="1"/>
      <c r="Y457" s="1"/>
      <c r="Z457" s="1"/>
      <c r="AA457" s="1"/>
      <c r="AB457" s="1"/>
      <c r="AC457" s="1"/>
      <c r="AD457" s="1"/>
      <c r="AE457" s="1"/>
      <c r="AF457" s="1"/>
      <c r="AG457" s="1"/>
      <c r="AH457" s="1"/>
      <c r="AI457" s="1"/>
    </row>
    <row r="458" spans="3:35">
      <c r="C458" s="1"/>
      <c r="D458" s="1"/>
      <c r="E458" s="1"/>
      <c r="F458" s="95"/>
      <c r="G458" s="95"/>
      <c r="H458" s="95"/>
      <c r="I458" s="77"/>
      <c r="J458" s="77"/>
      <c r="K458" s="1"/>
      <c r="L458" s="1"/>
      <c r="M458" s="1"/>
      <c r="N458" s="77"/>
      <c r="O458" s="1"/>
      <c r="P458" s="1"/>
      <c r="Q458" s="1"/>
      <c r="R458" s="83"/>
      <c r="S458" s="1"/>
      <c r="T458" s="1"/>
      <c r="U458" s="1"/>
      <c r="V458" s="1"/>
      <c r="W458" s="1"/>
      <c r="X458" s="1"/>
      <c r="Y458" s="1"/>
      <c r="Z458" s="1"/>
      <c r="AA458" s="1"/>
      <c r="AB458" s="1"/>
      <c r="AC458" s="1"/>
      <c r="AD458" s="1"/>
      <c r="AE458" s="1"/>
      <c r="AF458" s="1"/>
      <c r="AG458" s="1"/>
      <c r="AH458" s="1"/>
      <c r="AI458" s="1"/>
    </row>
    <row r="459" spans="3:35">
      <c r="C459" s="1"/>
      <c r="D459" s="1"/>
      <c r="E459" s="1"/>
      <c r="F459" s="95"/>
      <c r="G459" s="95"/>
      <c r="H459" s="95"/>
      <c r="I459" s="77"/>
      <c r="J459" s="77"/>
      <c r="K459" s="1"/>
      <c r="L459" s="1"/>
      <c r="M459" s="1"/>
      <c r="N459" s="77"/>
      <c r="O459" s="1"/>
      <c r="P459" s="1"/>
      <c r="Q459" s="1"/>
      <c r="R459" s="83"/>
      <c r="S459" s="1"/>
      <c r="T459" s="1"/>
      <c r="U459" s="1"/>
      <c r="V459" s="1"/>
      <c r="W459" s="1"/>
      <c r="X459" s="1"/>
      <c r="Y459" s="1"/>
      <c r="Z459" s="1"/>
      <c r="AA459" s="1"/>
      <c r="AB459" s="1"/>
      <c r="AC459" s="1"/>
      <c r="AD459" s="1"/>
      <c r="AE459" s="1"/>
      <c r="AF459" s="1"/>
      <c r="AG459" s="1"/>
      <c r="AH459" s="1"/>
      <c r="AI459" s="1"/>
    </row>
    <row r="460" spans="3:35">
      <c r="C460" s="1"/>
      <c r="D460" s="1"/>
      <c r="E460" s="1"/>
      <c r="F460" s="95"/>
      <c r="G460" s="95"/>
      <c r="H460" s="95"/>
      <c r="I460" s="77"/>
      <c r="J460" s="77"/>
      <c r="K460" s="1"/>
      <c r="L460" s="1"/>
      <c r="M460" s="1"/>
      <c r="N460" s="77"/>
      <c r="O460" s="1"/>
      <c r="P460" s="1"/>
      <c r="Q460" s="1"/>
      <c r="R460" s="83"/>
      <c r="S460" s="1"/>
      <c r="T460" s="1"/>
      <c r="U460" s="1"/>
      <c r="V460" s="1"/>
      <c r="W460" s="1"/>
      <c r="X460" s="1"/>
      <c r="Y460" s="1"/>
      <c r="Z460" s="1"/>
      <c r="AA460" s="1"/>
      <c r="AB460" s="1"/>
      <c r="AC460" s="1"/>
      <c r="AD460" s="1"/>
      <c r="AE460" s="1"/>
      <c r="AF460" s="1"/>
      <c r="AG460" s="1"/>
      <c r="AH460" s="1"/>
      <c r="AI460" s="1"/>
    </row>
    <row r="461" spans="3:35">
      <c r="C461" s="1"/>
      <c r="D461" s="1"/>
      <c r="E461" s="1"/>
      <c r="F461" s="95"/>
      <c r="G461" s="95"/>
      <c r="H461" s="95"/>
      <c r="I461" s="77"/>
      <c r="J461" s="77"/>
      <c r="K461" s="1"/>
      <c r="L461" s="1"/>
      <c r="M461" s="1"/>
      <c r="N461" s="77"/>
      <c r="O461" s="1"/>
      <c r="P461" s="1"/>
      <c r="Q461" s="1"/>
      <c r="R461" s="83"/>
      <c r="S461" s="1"/>
      <c r="T461" s="1"/>
      <c r="U461" s="1"/>
      <c r="V461" s="1"/>
      <c r="W461" s="1"/>
      <c r="X461" s="1"/>
      <c r="Y461" s="1"/>
      <c r="Z461" s="1"/>
      <c r="AA461" s="1"/>
      <c r="AB461" s="1"/>
      <c r="AC461" s="1"/>
      <c r="AD461" s="1"/>
      <c r="AE461" s="1"/>
      <c r="AF461" s="1"/>
      <c r="AG461" s="1"/>
      <c r="AH461" s="1"/>
      <c r="AI461" s="1"/>
    </row>
    <row r="462" spans="3:35">
      <c r="C462" s="1"/>
      <c r="D462" s="1"/>
      <c r="E462" s="1"/>
      <c r="F462" s="95"/>
      <c r="G462" s="95"/>
      <c r="H462" s="95"/>
      <c r="I462" s="77"/>
      <c r="J462" s="77"/>
      <c r="K462" s="1"/>
      <c r="L462" s="1"/>
      <c r="M462" s="1"/>
      <c r="N462" s="77"/>
      <c r="O462" s="1"/>
      <c r="P462" s="1"/>
      <c r="Q462" s="1"/>
      <c r="R462" s="83"/>
      <c r="S462" s="1"/>
      <c r="T462" s="1"/>
      <c r="U462" s="1"/>
      <c r="V462" s="1"/>
      <c r="W462" s="1"/>
      <c r="X462" s="1"/>
      <c r="Y462" s="1"/>
      <c r="Z462" s="1"/>
      <c r="AA462" s="1"/>
      <c r="AB462" s="1"/>
      <c r="AC462" s="1"/>
      <c r="AD462" s="1"/>
      <c r="AE462" s="1"/>
      <c r="AF462" s="1"/>
      <c r="AG462" s="1"/>
      <c r="AH462" s="1"/>
      <c r="AI462" s="1"/>
    </row>
    <row r="463" spans="3:35">
      <c r="C463" s="1"/>
      <c r="D463" s="1"/>
      <c r="E463" s="1"/>
      <c r="F463" s="95"/>
      <c r="G463" s="95"/>
      <c r="H463" s="95"/>
      <c r="I463" s="77"/>
      <c r="J463" s="77"/>
      <c r="K463" s="1"/>
      <c r="L463" s="1"/>
      <c r="M463" s="1"/>
      <c r="N463" s="77"/>
      <c r="O463" s="1"/>
      <c r="P463" s="1"/>
      <c r="Q463" s="1"/>
      <c r="R463" s="83"/>
      <c r="S463" s="1"/>
      <c r="T463" s="1"/>
      <c r="U463" s="1"/>
      <c r="V463" s="1"/>
      <c r="W463" s="1"/>
      <c r="X463" s="1"/>
      <c r="Y463" s="1"/>
      <c r="Z463" s="1"/>
      <c r="AA463" s="1"/>
      <c r="AB463" s="1"/>
      <c r="AC463" s="1"/>
      <c r="AD463" s="1"/>
      <c r="AE463" s="1"/>
      <c r="AF463" s="1"/>
      <c r="AG463" s="1"/>
      <c r="AH463" s="1"/>
      <c r="AI463" s="1"/>
    </row>
    <row r="464" spans="3:35">
      <c r="C464" s="1"/>
      <c r="D464" s="1"/>
      <c r="E464" s="1"/>
      <c r="F464" s="95"/>
      <c r="G464" s="95"/>
      <c r="H464" s="95"/>
      <c r="I464" s="77"/>
      <c r="J464" s="77"/>
      <c r="K464" s="1"/>
      <c r="L464" s="1"/>
      <c r="M464" s="1"/>
      <c r="N464" s="77"/>
      <c r="O464" s="1"/>
      <c r="P464" s="1"/>
      <c r="Q464" s="1"/>
      <c r="R464" s="83"/>
      <c r="S464" s="1"/>
      <c r="T464" s="1"/>
      <c r="U464" s="1"/>
      <c r="V464" s="1"/>
      <c r="W464" s="1"/>
      <c r="X464" s="1"/>
      <c r="Y464" s="1"/>
      <c r="Z464" s="1"/>
      <c r="AA464" s="1"/>
      <c r="AB464" s="1"/>
      <c r="AC464" s="1"/>
      <c r="AD464" s="1"/>
      <c r="AE464" s="1"/>
      <c r="AF464" s="1"/>
      <c r="AG464" s="1"/>
      <c r="AH464" s="1"/>
      <c r="AI464" s="1"/>
    </row>
    <row r="465" spans="3:35">
      <c r="C465" s="1"/>
      <c r="D465" s="1"/>
      <c r="E465" s="1"/>
      <c r="F465" s="95"/>
      <c r="G465" s="95"/>
      <c r="H465" s="95"/>
      <c r="I465" s="77"/>
      <c r="J465" s="77"/>
      <c r="K465" s="1"/>
      <c r="L465" s="1"/>
      <c r="M465" s="1"/>
      <c r="N465" s="77"/>
      <c r="O465" s="1"/>
      <c r="P465" s="1"/>
      <c r="Q465" s="1"/>
      <c r="R465" s="83"/>
      <c r="S465" s="1"/>
      <c r="T465" s="1"/>
      <c r="U465" s="1"/>
      <c r="V465" s="1"/>
      <c r="W465" s="1"/>
      <c r="X465" s="1"/>
      <c r="Y465" s="1"/>
      <c r="Z465" s="1"/>
      <c r="AA465" s="1"/>
      <c r="AB465" s="1"/>
      <c r="AC465" s="1"/>
      <c r="AD465" s="1"/>
      <c r="AE465" s="1"/>
      <c r="AF465" s="1"/>
      <c r="AG465" s="1"/>
      <c r="AH465" s="1"/>
      <c r="AI465" s="1"/>
    </row>
    <row r="466" spans="3:35">
      <c r="C466" s="1"/>
      <c r="D466" s="1"/>
      <c r="E466" s="1"/>
      <c r="F466" s="95"/>
      <c r="G466" s="95"/>
      <c r="H466" s="95"/>
      <c r="I466" s="77"/>
      <c r="J466" s="77"/>
      <c r="K466" s="1"/>
      <c r="L466" s="1"/>
      <c r="M466" s="1"/>
      <c r="N466" s="77"/>
      <c r="O466" s="1"/>
      <c r="P466" s="1"/>
      <c r="Q466" s="1"/>
      <c r="R466" s="83"/>
      <c r="S466" s="1"/>
      <c r="T466" s="1"/>
      <c r="U466" s="1"/>
      <c r="V466" s="1"/>
      <c r="W466" s="1"/>
      <c r="X466" s="1"/>
      <c r="Y466" s="1"/>
      <c r="Z466" s="1"/>
      <c r="AA466" s="1"/>
      <c r="AB466" s="1"/>
      <c r="AC466" s="1"/>
      <c r="AD466" s="1"/>
      <c r="AE466" s="1"/>
      <c r="AF466" s="1"/>
      <c r="AG466" s="1"/>
      <c r="AH466" s="1"/>
      <c r="AI466" s="1"/>
    </row>
    <row r="467" spans="3:35">
      <c r="C467" s="1"/>
      <c r="D467" s="1"/>
      <c r="E467" s="1"/>
      <c r="F467" s="95"/>
      <c r="G467" s="95"/>
      <c r="H467" s="95"/>
      <c r="I467" s="77"/>
      <c r="J467" s="77"/>
      <c r="K467" s="1"/>
      <c r="L467" s="1"/>
      <c r="M467" s="1"/>
      <c r="N467" s="77"/>
      <c r="O467" s="1"/>
      <c r="P467" s="1"/>
      <c r="Q467" s="1"/>
      <c r="R467" s="83"/>
      <c r="S467" s="1"/>
      <c r="T467" s="1"/>
      <c r="U467" s="1"/>
      <c r="V467" s="1"/>
      <c r="W467" s="1"/>
      <c r="X467" s="1"/>
      <c r="Y467" s="1"/>
      <c r="Z467" s="1"/>
      <c r="AA467" s="1"/>
      <c r="AB467" s="1"/>
      <c r="AC467" s="1"/>
      <c r="AD467" s="1"/>
      <c r="AE467" s="1"/>
      <c r="AF467" s="1"/>
      <c r="AG467" s="1"/>
      <c r="AH467" s="1"/>
      <c r="AI467" s="1"/>
    </row>
    <row r="468" spans="3:35">
      <c r="C468" s="1"/>
      <c r="D468" s="1"/>
      <c r="E468" s="1"/>
      <c r="F468" s="95"/>
      <c r="G468" s="95"/>
      <c r="H468" s="95"/>
      <c r="I468" s="77"/>
      <c r="J468" s="77"/>
      <c r="K468" s="1"/>
      <c r="L468" s="1"/>
      <c r="M468" s="1"/>
      <c r="N468" s="77"/>
      <c r="O468" s="1"/>
      <c r="P468" s="1"/>
      <c r="Q468" s="1"/>
      <c r="R468" s="83"/>
      <c r="S468" s="1"/>
      <c r="T468" s="1"/>
      <c r="U468" s="1"/>
      <c r="V468" s="1"/>
      <c r="W468" s="1"/>
      <c r="X468" s="1"/>
      <c r="Y468" s="1"/>
      <c r="Z468" s="1"/>
      <c r="AA468" s="1"/>
      <c r="AB468" s="1"/>
      <c r="AC468" s="1"/>
      <c r="AD468" s="1"/>
      <c r="AE468" s="1"/>
      <c r="AF468" s="1"/>
      <c r="AG468" s="1"/>
      <c r="AH468" s="1"/>
      <c r="AI468" s="1"/>
    </row>
    <row r="469" spans="3:35">
      <c r="C469" s="1"/>
      <c r="D469" s="1"/>
      <c r="E469" s="1"/>
      <c r="F469" s="95"/>
      <c r="G469" s="95"/>
      <c r="H469" s="95"/>
      <c r="I469" s="77"/>
      <c r="J469" s="77"/>
      <c r="K469" s="1"/>
      <c r="L469" s="1"/>
      <c r="M469" s="1"/>
      <c r="N469" s="77"/>
      <c r="O469" s="1"/>
      <c r="P469" s="1"/>
      <c r="Q469" s="1"/>
      <c r="R469" s="83"/>
      <c r="S469" s="1"/>
      <c r="T469" s="1"/>
      <c r="U469" s="1"/>
      <c r="V469" s="1"/>
      <c r="W469" s="1"/>
      <c r="X469" s="1"/>
      <c r="Y469" s="1"/>
      <c r="Z469" s="1"/>
      <c r="AA469" s="1"/>
      <c r="AB469" s="1"/>
      <c r="AC469" s="1"/>
      <c r="AD469" s="1"/>
      <c r="AE469" s="1"/>
      <c r="AF469" s="1"/>
      <c r="AG469" s="1"/>
      <c r="AH469" s="1"/>
      <c r="AI469" s="1"/>
    </row>
    <row r="470" spans="3:35">
      <c r="C470" s="1"/>
      <c r="D470" s="1"/>
      <c r="E470" s="1"/>
      <c r="F470" s="95"/>
      <c r="G470" s="95"/>
      <c r="H470" s="95"/>
      <c r="I470" s="77"/>
      <c r="J470" s="77"/>
      <c r="K470" s="1"/>
      <c r="L470" s="1"/>
      <c r="M470" s="1"/>
      <c r="N470" s="77"/>
      <c r="O470" s="1"/>
      <c r="P470" s="1"/>
      <c r="Q470" s="1"/>
      <c r="R470" s="83"/>
      <c r="S470" s="1"/>
      <c r="T470" s="1"/>
      <c r="U470" s="1"/>
      <c r="V470" s="1"/>
      <c r="W470" s="1"/>
      <c r="X470" s="1"/>
      <c r="Y470" s="1"/>
      <c r="Z470" s="1"/>
      <c r="AA470" s="1"/>
      <c r="AB470" s="1"/>
      <c r="AC470" s="1"/>
      <c r="AD470" s="1"/>
      <c r="AE470" s="1"/>
      <c r="AF470" s="1"/>
      <c r="AG470" s="1"/>
      <c r="AH470" s="1"/>
      <c r="AI470" s="1"/>
    </row>
    <row r="471" spans="3:35">
      <c r="C471" s="1"/>
      <c r="D471" s="1"/>
      <c r="E471" s="1"/>
      <c r="F471" s="95"/>
      <c r="G471" s="95"/>
      <c r="H471" s="95"/>
      <c r="I471" s="77"/>
      <c r="J471" s="77"/>
      <c r="K471" s="1"/>
      <c r="L471" s="1"/>
      <c r="M471" s="1"/>
      <c r="N471" s="77"/>
      <c r="O471" s="1"/>
      <c r="P471" s="1"/>
      <c r="Q471" s="1"/>
      <c r="R471" s="83"/>
      <c r="S471" s="1"/>
      <c r="T471" s="1"/>
      <c r="U471" s="1"/>
      <c r="V471" s="1"/>
      <c r="W471" s="1"/>
      <c r="X471" s="1"/>
      <c r="Y471" s="1"/>
      <c r="Z471" s="1"/>
      <c r="AA471" s="1"/>
      <c r="AB471" s="1"/>
      <c r="AC471" s="1"/>
      <c r="AD471" s="1"/>
      <c r="AE471" s="1"/>
      <c r="AF471" s="1"/>
      <c r="AG471" s="1"/>
      <c r="AH471" s="1"/>
      <c r="AI471" s="1"/>
    </row>
    <row r="472" spans="3:35">
      <c r="C472" s="1"/>
      <c r="D472" s="1"/>
      <c r="E472" s="1"/>
      <c r="F472" s="95"/>
      <c r="G472" s="95"/>
      <c r="H472" s="95"/>
      <c r="I472" s="77"/>
      <c r="J472" s="77"/>
      <c r="K472" s="1"/>
      <c r="L472" s="1"/>
      <c r="M472" s="1"/>
      <c r="N472" s="77"/>
      <c r="O472" s="1"/>
      <c r="P472" s="1"/>
      <c r="Q472" s="1"/>
      <c r="R472" s="83"/>
      <c r="S472" s="1"/>
      <c r="T472" s="1"/>
      <c r="U472" s="1"/>
      <c r="V472" s="1"/>
      <c r="W472" s="1"/>
      <c r="X472" s="1"/>
      <c r="Y472" s="1"/>
      <c r="Z472" s="1"/>
      <c r="AA472" s="1"/>
      <c r="AB472" s="1"/>
      <c r="AC472" s="1"/>
      <c r="AD472" s="1"/>
      <c r="AE472" s="1"/>
      <c r="AF472" s="1"/>
      <c r="AG472" s="1"/>
      <c r="AH472" s="1"/>
      <c r="AI472" s="1"/>
    </row>
    <row r="473" spans="3:35">
      <c r="C473" s="1"/>
      <c r="D473" s="1"/>
      <c r="E473" s="1"/>
      <c r="F473" s="95"/>
      <c r="G473" s="95"/>
      <c r="H473" s="95"/>
      <c r="I473" s="77"/>
      <c r="J473" s="77"/>
      <c r="K473" s="1"/>
      <c r="L473" s="1"/>
      <c r="M473" s="1"/>
      <c r="N473" s="77"/>
      <c r="O473" s="1"/>
      <c r="P473" s="1"/>
      <c r="Q473" s="1"/>
      <c r="R473" s="83"/>
      <c r="S473" s="1"/>
      <c r="T473" s="1"/>
      <c r="U473" s="1"/>
      <c r="V473" s="1"/>
      <c r="W473" s="1"/>
      <c r="X473" s="1"/>
      <c r="Y473" s="1"/>
      <c r="Z473" s="1"/>
      <c r="AA473" s="1"/>
      <c r="AB473" s="1"/>
      <c r="AC473" s="1"/>
      <c r="AD473" s="1"/>
      <c r="AE473" s="1"/>
      <c r="AF473" s="1"/>
      <c r="AG473" s="1"/>
      <c r="AH473" s="1"/>
      <c r="AI473" s="1"/>
    </row>
    <row r="474" spans="3:35">
      <c r="C474" s="1"/>
      <c r="D474" s="1"/>
      <c r="E474" s="1"/>
      <c r="F474" s="95"/>
      <c r="G474" s="95"/>
      <c r="H474" s="95"/>
      <c r="I474" s="77"/>
      <c r="J474" s="77"/>
      <c r="K474" s="1"/>
      <c r="L474" s="1"/>
      <c r="M474" s="1"/>
      <c r="N474" s="77"/>
      <c r="O474" s="1"/>
      <c r="P474" s="1"/>
      <c r="Q474" s="1"/>
      <c r="R474" s="83"/>
      <c r="S474" s="1"/>
      <c r="T474" s="1"/>
      <c r="U474" s="1"/>
      <c r="V474" s="1"/>
      <c r="W474" s="1"/>
      <c r="X474" s="1"/>
      <c r="Y474" s="1"/>
      <c r="Z474" s="1"/>
      <c r="AA474" s="1"/>
      <c r="AB474" s="1"/>
      <c r="AC474" s="1"/>
      <c r="AD474" s="1"/>
      <c r="AE474" s="1"/>
      <c r="AF474" s="1"/>
      <c r="AG474" s="1"/>
      <c r="AH474" s="1"/>
      <c r="AI474" s="1"/>
    </row>
    <row r="475" spans="3:35">
      <c r="C475" s="1"/>
      <c r="D475" s="1"/>
      <c r="E475" s="1"/>
      <c r="F475" s="95"/>
      <c r="G475" s="95"/>
      <c r="H475" s="95"/>
      <c r="I475" s="77"/>
      <c r="J475" s="77"/>
      <c r="K475" s="1"/>
      <c r="L475" s="1"/>
      <c r="M475" s="1"/>
      <c r="N475" s="77"/>
      <c r="O475" s="1"/>
      <c r="P475" s="1"/>
      <c r="Q475" s="1"/>
      <c r="R475" s="83"/>
      <c r="S475" s="1"/>
      <c r="T475" s="1"/>
      <c r="U475" s="1"/>
      <c r="V475" s="1"/>
      <c r="W475" s="1"/>
      <c r="X475" s="1"/>
      <c r="Y475" s="1"/>
      <c r="Z475" s="1"/>
      <c r="AA475" s="1"/>
      <c r="AB475" s="1"/>
      <c r="AC475" s="1"/>
      <c r="AD475" s="1"/>
      <c r="AE475" s="1"/>
      <c r="AF475" s="1"/>
      <c r="AG475" s="1"/>
      <c r="AH475" s="1"/>
      <c r="AI475" s="1"/>
    </row>
    <row r="476" spans="3:35">
      <c r="C476" s="1"/>
      <c r="D476" s="1"/>
      <c r="E476" s="1"/>
      <c r="F476" s="95"/>
      <c r="G476" s="95"/>
      <c r="H476" s="95"/>
      <c r="I476" s="77"/>
      <c r="J476" s="77"/>
      <c r="K476" s="1"/>
      <c r="L476" s="1"/>
      <c r="M476" s="1"/>
      <c r="N476" s="77"/>
      <c r="O476" s="1"/>
      <c r="P476" s="1"/>
      <c r="Q476" s="1"/>
      <c r="R476" s="83"/>
      <c r="S476" s="1"/>
      <c r="T476" s="1"/>
      <c r="U476" s="1"/>
      <c r="V476" s="1"/>
      <c r="W476" s="1"/>
      <c r="X476" s="1"/>
      <c r="Y476" s="1"/>
      <c r="Z476" s="1"/>
      <c r="AA476" s="1"/>
      <c r="AB476" s="1"/>
      <c r="AC476" s="1"/>
      <c r="AD476" s="1"/>
      <c r="AE476" s="1"/>
      <c r="AF476" s="1"/>
      <c r="AG476" s="1"/>
      <c r="AH476" s="1"/>
      <c r="AI476" s="1"/>
    </row>
    <row r="477" spans="3:35">
      <c r="C477" s="1"/>
      <c r="D477" s="1"/>
      <c r="E477" s="1"/>
      <c r="F477" s="95"/>
      <c r="G477" s="95"/>
      <c r="H477" s="95"/>
      <c r="I477" s="77"/>
      <c r="J477" s="77"/>
      <c r="K477" s="1"/>
      <c r="L477" s="1"/>
      <c r="M477" s="1"/>
      <c r="N477" s="77"/>
      <c r="O477" s="1"/>
      <c r="P477" s="1"/>
      <c r="Q477" s="1"/>
      <c r="R477" s="83"/>
      <c r="S477" s="1"/>
      <c r="T477" s="1"/>
      <c r="U477" s="1"/>
      <c r="V477" s="1"/>
      <c r="W477" s="1"/>
      <c r="X477" s="1"/>
      <c r="Y477" s="1"/>
      <c r="Z477" s="1"/>
      <c r="AA477" s="1"/>
      <c r="AB477" s="1"/>
      <c r="AC477" s="1"/>
      <c r="AD477" s="1"/>
      <c r="AE477" s="1"/>
      <c r="AF477" s="1"/>
      <c r="AG477" s="1"/>
      <c r="AH477" s="1"/>
      <c r="AI477" s="1"/>
    </row>
    <row r="478" spans="3:35">
      <c r="C478" s="1"/>
      <c r="D478" s="1"/>
      <c r="E478" s="1"/>
      <c r="F478" s="95"/>
      <c r="G478" s="95"/>
      <c r="H478" s="95"/>
      <c r="I478" s="77"/>
      <c r="J478" s="77"/>
      <c r="K478" s="1"/>
      <c r="L478" s="1"/>
      <c r="M478" s="1"/>
      <c r="N478" s="77"/>
      <c r="O478" s="1"/>
      <c r="P478" s="1"/>
      <c r="Q478" s="1"/>
      <c r="R478" s="83"/>
      <c r="S478" s="1"/>
      <c r="T478" s="1"/>
      <c r="U478" s="1"/>
      <c r="V478" s="1"/>
      <c r="W478" s="1"/>
      <c r="X478" s="1"/>
      <c r="Y478" s="1"/>
      <c r="Z478" s="1"/>
      <c r="AA478" s="1"/>
      <c r="AB478" s="1"/>
      <c r="AC478" s="1"/>
      <c r="AD478" s="1"/>
      <c r="AE478" s="1"/>
      <c r="AF478" s="1"/>
      <c r="AG478" s="1"/>
      <c r="AH478" s="1"/>
      <c r="AI478" s="1"/>
    </row>
    <row r="479" spans="3:35">
      <c r="C479" s="1"/>
      <c r="D479" s="1"/>
      <c r="E479" s="1"/>
      <c r="F479" s="95"/>
      <c r="G479" s="95"/>
      <c r="H479" s="95"/>
      <c r="I479" s="77"/>
      <c r="J479" s="77"/>
      <c r="K479" s="1"/>
      <c r="L479" s="1"/>
      <c r="M479" s="1"/>
      <c r="N479" s="77"/>
      <c r="O479" s="1"/>
      <c r="P479" s="1"/>
      <c r="Q479" s="1"/>
      <c r="R479" s="83"/>
      <c r="S479" s="1"/>
      <c r="T479" s="1"/>
      <c r="U479" s="1"/>
      <c r="V479" s="1"/>
      <c r="W479" s="1"/>
      <c r="X479" s="1"/>
      <c r="Y479" s="1"/>
      <c r="Z479" s="1"/>
      <c r="AA479" s="1"/>
      <c r="AB479" s="1"/>
      <c r="AC479" s="1"/>
      <c r="AD479" s="1"/>
      <c r="AE479" s="1"/>
      <c r="AF479" s="1"/>
      <c r="AG479" s="1"/>
      <c r="AH479" s="1"/>
      <c r="AI479" s="1"/>
    </row>
    <row r="480" spans="3:35">
      <c r="C480" s="1"/>
      <c r="D480" s="1"/>
      <c r="E480" s="1"/>
      <c r="F480" s="95"/>
      <c r="G480" s="95"/>
      <c r="H480" s="95"/>
      <c r="I480" s="77"/>
      <c r="J480" s="77"/>
      <c r="K480" s="1"/>
      <c r="L480" s="1"/>
      <c r="M480" s="1"/>
      <c r="N480" s="77"/>
      <c r="O480" s="1"/>
      <c r="P480" s="1"/>
      <c r="Q480" s="1"/>
      <c r="R480" s="83"/>
      <c r="S480" s="1"/>
      <c r="T480" s="1"/>
      <c r="U480" s="1"/>
      <c r="V480" s="1"/>
      <c r="W480" s="1"/>
      <c r="X480" s="1"/>
      <c r="Y480" s="1"/>
      <c r="Z480" s="1"/>
      <c r="AA480" s="1"/>
      <c r="AB480" s="1"/>
      <c r="AC480" s="1"/>
      <c r="AD480" s="1"/>
      <c r="AE480" s="1"/>
      <c r="AF480" s="1"/>
      <c r="AG480" s="1"/>
      <c r="AH480" s="1"/>
      <c r="AI480" s="1"/>
    </row>
    <row r="481" spans="3:35">
      <c r="C481" s="1"/>
      <c r="D481" s="1"/>
      <c r="E481" s="1"/>
      <c r="F481" s="95"/>
      <c r="G481" s="95"/>
      <c r="H481" s="95"/>
      <c r="I481" s="77"/>
      <c r="J481" s="77"/>
      <c r="K481" s="1"/>
      <c r="L481" s="1"/>
      <c r="M481" s="1"/>
      <c r="N481" s="77"/>
      <c r="O481" s="1"/>
      <c r="P481" s="1"/>
      <c r="Q481" s="1"/>
      <c r="R481" s="83"/>
      <c r="S481" s="1"/>
      <c r="T481" s="1"/>
      <c r="U481" s="1"/>
      <c r="V481" s="1"/>
      <c r="W481" s="1"/>
      <c r="X481" s="1"/>
      <c r="Y481" s="1"/>
      <c r="Z481" s="1"/>
      <c r="AA481" s="1"/>
      <c r="AB481" s="1"/>
      <c r="AC481" s="1"/>
      <c r="AD481" s="1"/>
      <c r="AE481" s="1"/>
      <c r="AF481" s="1"/>
      <c r="AG481" s="1"/>
      <c r="AH481" s="1"/>
      <c r="AI481" s="1"/>
    </row>
    <row r="482" spans="3:35">
      <c r="C482" s="1"/>
      <c r="D482" s="1"/>
      <c r="E482" s="1"/>
      <c r="F482" s="95"/>
      <c r="G482" s="95"/>
      <c r="H482" s="95"/>
      <c r="I482" s="77"/>
      <c r="J482" s="77"/>
      <c r="K482" s="1"/>
      <c r="L482" s="1"/>
      <c r="M482" s="1"/>
      <c r="N482" s="77"/>
      <c r="O482" s="1"/>
      <c r="P482" s="1"/>
      <c r="Q482" s="1"/>
      <c r="R482" s="83"/>
      <c r="S482" s="1"/>
      <c r="T482" s="1"/>
      <c r="U482" s="1"/>
      <c r="V482" s="1"/>
      <c r="W482" s="1"/>
      <c r="X482" s="1"/>
      <c r="Y482" s="1"/>
      <c r="Z482" s="1"/>
      <c r="AA482" s="1"/>
      <c r="AB482" s="1"/>
      <c r="AC482" s="1"/>
      <c r="AD482" s="1"/>
      <c r="AE482" s="1"/>
      <c r="AF482" s="1"/>
      <c r="AG482" s="1"/>
      <c r="AH482" s="1"/>
      <c r="AI482" s="1"/>
    </row>
    <row r="483" spans="3:35">
      <c r="C483" s="1"/>
      <c r="D483" s="1"/>
      <c r="E483" s="1"/>
      <c r="F483" s="95"/>
      <c r="G483" s="95"/>
      <c r="H483" s="95"/>
      <c r="I483" s="77"/>
      <c r="J483" s="77"/>
      <c r="K483" s="1"/>
      <c r="L483" s="1"/>
      <c r="M483" s="1"/>
      <c r="N483" s="77"/>
      <c r="O483" s="1"/>
      <c r="P483" s="1"/>
      <c r="Q483" s="1"/>
      <c r="R483" s="83"/>
      <c r="S483" s="1"/>
      <c r="T483" s="1"/>
      <c r="U483" s="1"/>
      <c r="V483" s="1"/>
      <c r="W483" s="1"/>
      <c r="X483" s="1"/>
      <c r="Y483" s="1"/>
      <c r="Z483" s="1"/>
      <c r="AA483" s="1"/>
      <c r="AB483" s="1"/>
      <c r="AC483" s="1"/>
      <c r="AD483" s="1"/>
      <c r="AE483" s="1"/>
      <c r="AF483" s="1"/>
      <c r="AG483" s="1"/>
      <c r="AH483" s="1"/>
      <c r="AI483" s="1"/>
    </row>
    <row r="484" spans="3:35">
      <c r="C484" s="1"/>
      <c r="D484" s="1"/>
      <c r="E484" s="1"/>
      <c r="F484" s="95"/>
      <c r="G484" s="95"/>
      <c r="H484" s="95"/>
      <c r="I484" s="77"/>
      <c r="J484" s="77"/>
      <c r="K484" s="1"/>
      <c r="L484" s="1"/>
      <c r="M484" s="1"/>
      <c r="N484" s="77"/>
      <c r="O484" s="1"/>
      <c r="P484" s="1"/>
      <c r="Q484" s="1"/>
      <c r="R484" s="83"/>
      <c r="S484" s="1"/>
      <c r="T484" s="1"/>
      <c r="U484" s="1"/>
      <c r="V484" s="1"/>
      <c r="W484" s="1"/>
      <c r="X484" s="1"/>
      <c r="Y484" s="1"/>
      <c r="Z484" s="1"/>
      <c r="AA484" s="1"/>
      <c r="AB484" s="1"/>
      <c r="AC484" s="1"/>
      <c r="AD484" s="1"/>
      <c r="AE484" s="1"/>
      <c r="AF484" s="1"/>
      <c r="AG484" s="1"/>
      <c r="AH484" s="1"/>
      <c r="AI484" s="1"/>
    </row>
    <row r="485" spans="3:35">
      <c r="C485" s="1"/>
      <c r="D485" s="1"/>
      <c r="E485" s="1"/>
      <c r="F485" s="95"/>
      <c r="G485" s="95"/>
      <c r="H485" s="95"/>
      <c r="I485" s="77"/>
      <c r="J485" s="77"/>
      <c r="K485" s="1"/>
      <c r="L485" s="1"/>
      <c r="M485" s="1"/>
      <c r="N485" s="77"/>
      <c r="O485" s="1"/>
      <c r="P485" s="1"/>
      <c r="Q485" s="1"/>
      <c r="R485" s="83"/>
      <c r="S485" s="1"/>
      <c r="T485" s="1"/>
      <c r="U485" s="1"/>
      <c r="V485" s="1"/>
      <c r="W485" s="1"/>
      <c r="X485" s="1"/>
      <c r="Y485" s="1"/>
      <c r="Z485" s="1"/>
      <c r="AA485" s="1"/>
      <c r="AB485" s="1"/>
      <c r="AC485" s="1"/>
      <c r="AD485" s="1"/>
      <c r="AE485" s="1"/>
      <c r="AF485" s="1"/>
      <c r="AG485" s="1"/>
      <c r="AH485" s="1"/>
      <c r="AI485" s="1"/>
    </row>
    <row r="486" spans="3:35">
      <c r="C486" s="1"/>
      <c r="D486" s="1"/>
      <c r="E486" s="1"/>
      <c r="F486" s="95"/>
      <c r="G486" s="95"/>
      <c r="H486" s="95"/>
      <c r="I486" s="77"/>
      <c r="J486" s="77"/>
      <c r="K486" s="1"/>
      <c r="L486" s="1"/>
      <c r="M486" s="1"/>
      <c r="N486" s="77"/>
      <c r="O486" s="1"/>
      <c r="P486" s="1"/>
      <c r="Q486" s="1"/>
      <c r="R486" s="83"/>
      <c r="S486" s="1"/>
      <c r="T486" s="1"/>
      <c r="U486" s="1"/>
      <c r="V486" s="1"/>
      <c r="W486" s="1"/>
      <c r="X486" s="1"/>
      <c r="Y486" s="1"/>
      <c r="Z486" s="1"/>
      <c r="AA486" s="1"/>
      <c r="AB486" s="1"/>
      <c r="AC486" s="1"/>
      <c r="AD486" s="1"/>
      <c r="AE486" s="1"/>
      <c r="AF486" s="1"/>
      <c r="AG486" s="1"/>
      <c r="AH486" s="1"/>
      <c r="AI486" s="1"/>
    </row>
    <row r="487" spans="3:35">
      <c r="C487" s="1"/>
      <c r="D487" s="1"/>
      <c r="E487" s="1"/>
      <c r="F487" s="95"/>
      <c r="G487" s="95"/>
      <c r="H487" s="95"/>
      <c r="I487" s="77"/>
      <c r="J487" s="77"/>
      <c r="K487" s="1"/>
      <c r="L487" s="1"/>
      <c r="M487" s="1"/>
      <c r="N487" s="77"/>
      <c r="O487" s="1"/>
      <c r="P487" s="1"/>
      <c r="Q487" s="1"/>
      <c r="R487" s="83"/>
      <c r="S487" s="1"/>
      <c r="T487" s="1"/>
      <c r="U487" s="1"/>
      <c r="V487" s="1"/>
      <c r="W487" s="1"/>
      <c r="X487" s="1"/>
      <c r="Y487" s="1"/>
      <c r="Z487" s="1"/>
      <c r="AA487" s="1"/>
      <c r="AB487" s="1"/>
      <c r="AC487" s="1"/>
      <c r="AD487" s="1"/>
      <c r="AE487" s="1"/>
      <c r="AF487" s="1"/>
      <c r="AG487" s="1"/>
      <c r="AH487" s="1"/>
      <c r="AI487" s="1"/>
    </row>
    <row r="488" spans="3:35">
      <c r="C488" s="1"/>
      <c r="D488" s="1"/>
      <c r="E488" s="1"/>
      <c r="F488" s="95"/>
      <c r="G488" s="95"/>
      <c r="H488" s="95"/>
      <c r="I488" s="77"/>
      <c r="J488" s="77"/>
      <c r="K488" s="1"/>
      <c r="L488" s="1"/>
      <c r="M488" s="1"/>
      <c r="N488" s="77"/>
      <c r="O488" s="1"/>
      <c r="P488" s="1"/>
      <c r="Q488" s="1"/>
      <c r="R488" s="83"/>
      <c r="S488" s="1"/>
      <c r="T488" s="1"/>
      <c r="U488" s="1"/>
      <c r="V488" s="1"/>
      <c r="W488" s="1"/>
      <c r="X488" s="1"/>
      <c r="Y488" s="1"/>
      <c r="Z488" s="1"/>
      <c r="AA488" s="1"/>
      <c r="AB488" s="1"/>
      <c r="AC488" s="1"/>
      <c r="AD488" s="1"/>
      <c r="AE488" s="1"/>
      <c r="AF488" s="1"/>
      <c r="AG488" s="1"/>
      <c r="AH488" s="1"/>
      <c r="AI488" s="1"/>
    </row>
    <row r="489" spans="3:35">
      <c r="C489" s="1"/>
      <c r="D489" s="1"/>
      <c r="E489" s="1"/>
      <c r="F489" s="95"/>
      <c r="G489" s="95"/>
      <c r="H489" s="95"/>
      <c r="I489" s="77"/>
      <c r="J489" s="77"/>
      <c r="K489" s="1"/>
      <c r="L489" s="1"/>
      <c r="M489" s="1"/>
      <c r="N489" s="77"/>
      <c r="O489" s="1"/>
      <c r="P489" s="1"/>
      <c r="Q489" s="1"/>
      <c r="R489" s="83"/>
      <c r="S489" s="1"/>
      <c r="T489" s="1"/>
      <c r="U489" s="1"/>
      <c r="V489" s="1"/>
      <c r="W489" s="1"/>
      <c r="X489" s="1"/>
      <c r="Y489" s="1"/>
      <c r="Z489" s="1"/>
      <c r="AA489" s="1"/>
      <c r="AB489" s="1"/>
      <c r="AC489" s="1"/>
      <c r="AD489" s="1"/>
      <c r="AE489" s="1"/>
      <c r="AF489" s="1"/>
      <c r="AG489" s="1"/>
      <c r="AH489" s="1"/>
      <c r="AI489" s="1"/>
    </row>
    <row r="490" spans="3:35">
      <c r="C490" s="1"/>
      <c r="D490" s="1"/>
      <c r="E490" s="1"/>
      <c r="F490" s="95"/>
      <c r="G490" s="95"/>
      <c r="H490" s="95"/>
      <c r="I490" s="77"/>
      <c r="J490" s="77"/>
      <c r="K490" s="1"/>
      <c r="L490" s="1"/>
      <c r="M490" s="1"/>
      <c r="N490" s="77"/>
      <c r="O490" s="1"/>
      <c r="P490" s="1"/>
      <c r="Q490" s="1"/>
      <c r="R490" s="83"/>
      <c r="S490" s="1"/>
      <c r="T490" s="1"/>
      <c r="U490" s="1"/>
      <c r="V490" s="1"/>
      <c r="W490" s="1"/>
      <c r="X490" s="1"/>
      <c r="Y490" s="1"/>
      <c r="Z490" s="1"/>
      <c r="AA490" s="1"/>
      <c r="AB490" s="1"/>
      <c r="AC490" s="1"/>
      <c r="AD490" s="1"/>
      <c r="AE490" s="1"/>
      <c r="AF490" s="1"/>
      <c r="AG490" s="1"/>
      <c r="AH490" s="1"/>
      <c r="AI490" s="1"/>
    </row>
    <row r="491" spans="3:35">
      <c r="C491" s="1"/>
      <c r="D491" s="1"/>
      <c r="E491" s="1"/>
      <c r="F491" s="95"/>
      <c r="G491" s="95"/>
      <c r="H491" s="95"/>
      <c r="I491" s="77"/>
      <c r="J491" s="77"/>
      <c r="K491" s="1"/>
      <c r="L491" s="1"/>
      <c r="M491" s="1"/>
      <c r="N491" s="77"/>
      <c r="O491" s="1"/>
      <c r="P491" s="1"/>
      <c r="Q491" s="1"/>
      <c r="R491" s="83"/>
      <c r="S491" s="1"/>
      <c r="T491" s="1"/>
      <c r="U491" s="1"/>
      <c r="V491" s="1"/>
      <c r="W491" s="1"/>
      <c r="X491" s="1"/>
      <c r="Y491" s="1"/>
      <c r="Z491" s="1"/>
      <c r="AA491" s="1"/>
      <c r="AB491" s="1"/>
      <c r="AC491" s="1"/>
      <c r="AD491" s="1"/>
      <c r="AE491" s="1"/>
      <c r="AF491" s="1"/>
      <c r="AG491" s="1"/>
      <c r="AH491" s="1"/>
      <c r="AI491" s="1"/>
    </row>
    <row r="492" spans="3:35">
      <c r="C492" s="1"/>
      <c r="D492" s="1"/>
      <c r="E492" s="1"/>
      <c r="F492" s="95"/>
      <c r="G492" s="95"/>
      <c r="H492" s="95"/>
      <c r="I492" s="77"/>
      <c r="J492" s="77"/>
      <c r="K492" s="1"/>
      <c r="L492" s="1"/>
      <c r="M492" s="1"/>
      <c r="N492" s="77"/>
      <c r="O492" s="1"/>
      <c r="P492" s="1"/>
      <c r="Q492" s="1"/>
      <c r="R492" s="83"/>
      <c r="S492" s="1"/>
      <c r="T492" s="1"/>
      <c r="U492" s="1"/>
      <c r="V492" s="1"/>
      <c r="W492" s="1"/>
      <c r="X492" s="1"/>
      <c r="Y492" s="1"/>
      <c r="Z492" s="1"/>
      <c r="AA492" s="1"/>
      <c r="AB492" s="1"/>
      <c r="AC492" s="1"/>
      <c r="AD492" s="1"/>
      <c r="AE492" s="1"/>
      <c r="AF492" s="1"/>
      <c r="AG492" s="1"/>
      <c r="AH492" s="1"/>
      <c r="AI492" s="1"/>
    </row>
    <row r="493" spans="3:35">
      <c r="C493" s="1"/>
      <c r="D493" s="1"/>
      <c r="E493" s="1"/>
      <c r="F493" s="95"/>
      <c r="G493" s="95"/>
      <c r="H493" s="95"/>
      <c r="I493" s="77"/>
      <c r="J493" s="77"/>
      <c r="K493" s="1"/>
      <c r="L493" s="1"/>
      <c r="M493" s="1"/>
      <c r="N493" s="77"/>
      <c r="O493" s="1"/>
      <c r="P493" s="1"/>
      <c r="Q493" s="1"/>
      <c r="R493" s="83"/>
      <c r="S493" s="1"/>
      <c r="T493" s="1"/>
      <c r="U493" s="1"/>
      <c r="V493" s="1"/>
      <c r="W493" s="1"/>
      <c r="X493" s="1"/>
      <c r="Y493" s="1"/>
      <c r="Z493" s="1"/>
      <c r="AA493" s="1"/>
      <c r="AB493" s="1"/>
      <c r="AC493" s="1"/>
      <c r="AD493" s="1"/>
      <c r="AE493" s="1"/>
      <c r="AF493" s="1"/>
      <c r="AG493" s="1"/>
      <c r="AH493" s="1"/>
      <c r="AI493" s="1"/>
    </row>
    <row r="494" spans="3:35">
      <c r="C494" s="1"/>
      <c r="D494" s="1"/>
      <c r="E494" s="1"/>
      <c r="F494" s="95"/>
      <c r="G494" s="95"/>
      <c r="H494" s="95"/>
      <c r="I494" s="77"/>
      <c r="J494" s="77"/>
      <c r="K494" s="1"/>
      <c r="L494" s="1"/>
      <c r="M494" s="1"/>
      <c r="N494" s="77"/>
      <c r="O494" s="1"/>
      <c r="P494" s="1"/>
      <c r="Q494" s="1"/>
      <c r="R494" s="83"/>
      <c r="S494" s="1"/>
      <c r="T494" s="1"/>
      <c r="U494" s="1"/>
      <c r="V494" s="1"/>
      <c r="W494" s="1"/>
      <c r="X494" s="1"/>
      <c r="Y494" s="1"/>
      <c r="Z494" s="1"/>
      <c r="AA494" s="1"/>
      <c r="AB494" s="1"/>
      <c r="AC494" s="1"/>
      <c r="AD494" s="1"/>
      <c r="AE494" s="1"/>
      <c r="AF494" s="1"/>
      <c r="AG494" s="1"/>
      <c r="AH494" s="1"/>
      <c r="AI494" s="1"/>
    </row>
    <row r="495" spans="3:35">
      <c r="C495" s="1"/>
      <c r="D495" s="1"/>
      <c r="E495" s="1"/>
      <c r="F495" s="95"/>
      <c r="G495" s="95"/>
      <c r="H495" s="95"/>
      <c r="I495" s="77"/>
      <c r="J495" s="77"/>
      <c r="K495" s="1"/>
      <c r="L495" s="1"/>
      <c r="M495" s="1"/>
      <c r="N495" s="77"/>
      <c r="O495" s="1"/>
      <c r="P495" s="1"/>
      <c r="Q495" s="1"/>
      <c r="R495" s="83"/>
      <c r="S495" s="1"/>
      <c r="T495" s="1"/>
      <c r="U495" s="1"/>
      <c r="V495" s="1"/>
      <c r="W495" s="1"/>
      <c r="X495" s="1"/>
      <c r="Y495" s="1"/>
      <c r="Z495" s="1"/>
      <c r="AA495" s="1"/>
      <c r="AB495" s="1"/>
      <c r="AC495" s="1"/>
      <c r="AD495" s="1"/>
      <c r="AE495" s="1"/>
      <c r="AF495" s="1"/>
      <c r="AG495" s="1"/>
      <c r="AH495" s="1"/>
      <c r="AI495" s="1"/>
    </row>
    <row r="496" spans="3:35">
      <c r="C496" s="1"/>
      <c r="D496" s="1"/>
      <c r="E496" s="1"/>
      <c r="F496" s="95"/>
      <c r="G496" s="95"/>
      <c r="H496" s="95"/>
      <c r="I496" s="77"/>
      <c r="J496" s="77"/>
      <c r="K496" s="1"/>
      <c r="L496" s="1"/>
      <c r="M496" s="1"/>
      <c r="N496" s="77"/>
      <c r="O496" s="1"/>
      <c r="P496" s="1"/>
      <c r="Q496" s="1"/>
      <c r="R496" s="83"/>
      <c r="S496" s="1"/>
      <c r="T496" s="1"/>
      <c r="U496" s="1"/>
      <c r="V496" s="1"/>
      <c r="W496" s="1"/>
      <c r="X496" s="1"/>
      <c r="Y496" s="1"/>
      <c r="Z496" s="1"/>
      <c r="AA496" s="1"/>
      <c r="AB496" s="1"/>
      <c r="AC496" s="1"/>
      <c r="AD496" s="1"/>
      <c r="AE496" s="1"/>
      <c r="AF496" s="1"/>
      <c r="AG496" s="1"/>
      <c r="AH496" s="1"/>
      <c r="AI496" s="1"/>
    </row>
    <row r="497" spans="3:35">
      <c r="C497" s="1"/>
      <c r="D497" s="1"/>
      <c r="E497" s="1"/>
      <c r="F497" s="95"/>
      <c r="G497" s="95"/>
      <c r="H497" s="95"/>
      <c r="I497" s="77"/>
      <c r="J497" s="77"/>
      <c r="K497" s="1"/>
      <c r="L497" s="1"/>
      <c r="M497" s="1"/>
      <c r="N497" s="77"/>
      <c r="O497" s="1"/>
      <c r="P497" s="1"/>
      <c r="Q497" s="1"/>
      <c r="R497" s="83"/>
      <c r="S497" s="1"/>
      <c r="T497" s="1"/>
      <c r="U497" s="1"/>
      <c r="V497" s="1"/>
      <c r="W497" s="1"/>
      <c r="X497" s="1"/>
      <c r="Y497" s="1"/>
      <c r="Z497" s="1"/>
      <c r="AA497" s="1"/>
      <c r="AB497" s="1"/>
      <c r="AC497" s="1"/>
      <c r="AD497" s="1"/>
      <c r="AE497" s="1"/>
      <c r="AF497" s="1"/>
      <c r="AG497" s="1"/>
      <c r="AH497" s="1"/>
      <c r="AI497" s="1"/>
    </row>
    <row r="498" spans="3:35">
      <c r="C498" s="1"/>
      <c r="D498" s="1"/>
      <c r="E498" s="1"/>
      <c r="F498" s="95"/>
      <c r="G498" s="95"/>
      <c r="H498" s="95"/>
      <c r="I498" s="77"/>
      <c r="J498" s="77"/>
      <c r="K498" s="1"/>
      <c r="L498" s="1"/>
      <c r="M498" s="1"/>
      <c r="N498" s="77"/>
      <c r="O498" s="1"/>
      <c r="P498" s="1"/>
      <c r="Q498" s="1"/>
      <c r="R498" s="83"/>
      <c r="S498" s="1"/>
      <c r="T498" s="1"/>
      <c r="U498" s="1"/>
      <c r="V498" s="1"/>
      <c r="W498" s="1"/>
      <c r="X498" s="1"/>
      <c r="Y498" s="1"/>
      <c r="Z498" s="1"/>
      <c r="AA498" s="1"/>
      <c r="AB498" s="1"/>
      <c r="AC498" s="1"/>
      <c r="AD498" s="1"/>
      <c r="AE498" s="1"/>
      <c r="AF498" s="1"/>
      <c r="AG498" s="1"/>
      <c r="AH498" s="1"/>
      <c r="AI498" s="1"/>
    </row>
    <row r="499" spans="3:35">
      <c r="C499" s="1"/>
      <c r="D499" s="1"/>
      <c r="E499" s="1"/>
      <c r="F499" s="95"/>
      <c r="G499" s="95"/>
      <c r="H499" s="95"/>
      <c r="I499" s="77"/>
      <c r="J499" s="77"/>
      <c r="K499" s="1"/>
      <c r="L499" s="1"/>
      <c r="M499" s="1"/>
      <c r="N499" s="77"/>
      <c r="O499" s="1"/>
      <c r="P499" s="1"/>
      <c r="Q499" s="1"/>
      <c r="R499" s="83"/>
      <c r="S499" s="1"/>
      <c r="T499" s="1"/>
      <c r="U499" s="1"/>
      <c r="V499" s="1"/>
      <c r="W499" s="1"/>
      <c r="X499" s="1"/>
      <c r="Y499" s="1"/>
      <c r="Z499" s="1"/>
      <c r="AA499" s="1"/>
      <c r="AB499" s="1"/>
      <c r="AC499" s="1"/>
      <c r="AD499" s="1"/>
      <c r="AE499" s="1"/>
      <c r="AF499" s="1"/>
      <c r="AG499" s="1"/>
      <c r="AH499" s="1"/>
      <c r="AI499" s="1"/>
    </row>
    <row r="500" spans="3:35">
      <c r="C500" s="1"/>
      <c r="D500" s="1"/>
      <c r="E500" s="1"/>
      <c r="F500" s="95"/>
      <c r="G500" s="95"/>
      <c r="H500" s="95"/>
      <c r="I500" s="77"/>
      <c r="J500" s="77"/>
      <c r="K500" s="1"/>
      <c r="L500" s="1"/>
      <c r="M500" s="1"/>
      <c r="N500" s="77"/>
      <c r="O500" s="1"/>
      <c r="P500" s="1"/>
      <c r="Q500" s="1"/>
      <c r="R500" s="83"/>
      <c r="S500" s="1"/>
      <c r="T500" s="1"/>
      <c r="U500" s="1"/>
      <c r="V500" s="1"/>
      <c r="W500" s="1"/>
      <c r="X500" s="1"/>
      <c r="Y500" s="1"/>
      <c r="Z500" s="1"/>
      <c r="AA500" s="1"/>
      <c r="AB500" s="1"/>
      <c r="AC500" s="1"/>
      <c r="AD500" s="1"/>
      <c r="AE500" s="1"/>
      <c r="AF500" s="1"/>
      <c r="AG500" s="1"/>
      <c r="AH500" s="1"/>
      <c r="AI500" s="1"/>
    </row>
    <row r="501" spans="3:35">
      <c r="C501" s="1"/>
      <c r="D501" s="1"/>
      <c r="E501" s="1"/>
      <c r="F501" s="95"/>
      <c r="G501" s="95"/>
      <c r="H501" s="95"/>
      <c r="I501" s="77"/>
      <c r="J501" s="77"/>
      <c r="K501" s="1"/>
      <c r="L501" s="1"/>
      <c r="M501" s="1"/>
      <c r="N501" s="77"/>
      <c r="O501" s="1"/>
      <c r="P501" s="1"/>
      <c r="Q501" s="1"/>
      <c r="R501" s="83"/>
      <c r="S501" s="1"/>
      <c r="T501" s="1"/>
      <c r="U501" s="1"/>
      <c r="V501" s="1"/>
      <c r="W501" s="1"/>
      <c r="X501" s="1"/>
      <c r="Y501" s="1"/>
      <c r="Z501" s="1"/>
      <c r="AA501" s="1"/>
      <c r="AB501" s="1"/>
      <c r="AC501" s="1"/>
      <c r="AD501" s="1"/>
      <c r="AE501" s="1"/>
      <c r="AF501" s="1"/>
      <c r="AG501" s="1"/>
      <c r="AH501" s="1"/>
      <c r="AI501" s="1"/>
    </row>
    <row r="502" spans="3:35">
      <c r="C502" s="1"/>
      <c r="D502" s="1"/>
      <c r="E502" s="1"/>
      <c r="F502" s="95"/>
      <c r="G502" s="95"/>
      <c r="H502" s="95"/>
      <c r="I502" s="77"/>
      <c r="J502" s="77"/>
      <c r="K502" s="1"/>
      <c r="L502" s="1"/>
      <c r="M502" s="1"/>
      <c r="N502" s="77"/>
      <c r="O502" s="1"/>
      <c r="P502" s="1"/>
      <c r="Q502" s="1"/>
      <c r="R502" s="83"/>
      <c r="S502" s="1"/>
      <c r="T502" s="1"/>
      <c r="U502" s="1"/>
      <c r="V502" s="1"/>
      <c r="W502" s="1"/>
      <c r="X502" s="1"/>
      <c r="Y502" s="1"/>
      <c r="Z502" s="1"/>
      <c r="AA502" s="1"/>
      <c r="AB502" s="1"/>
      <c r="AC502" s="1"/>
      <c r="AD502" s="1"/>
      <c r="AE502" s="1"/>
      <c r="AF502" s="1"/>
      <c r="AG502" s="1"/>
      <c r="AH502" s="1"/>
      <c r="AI502" s="1"/>
    </row>
    <row r="503" spans="3:35">
      <c r="C503" s="1"/>
      <c r="D503" s="1"/>
      <c r="E503" s="1"/>
      <c r="F503" s="95"/>
      <c r="G503" s="95"/>
      <c r="H503" s="95"/>
      <c r="I503" s="77"/>
      <c r="J503" s="77"/>
      <c r="K503" s="1"/>
      <c r="L503" s="1"/>
      <c r="M503" s="1"/>
      <c r="N503" s="77"/>
      <c r="O503" s="1"/>
      <c r="P503" s="1"/>
      <c r="Q503" s="1"/>
      <c r="R503" s="83"/>
      <c r="S503" s="1"/>
      <c r="T503" s="1"/>
      <c r="U503" s="1"/>
      <c r="V503" s="1"/>
      <c r="W503" s="1"/>
      <c r="X503" s="1"/>
      <c r="Y503" s="1"/>
      <c r="Z503" s="1"/>
      <c r="AA503" s="1"/>
      <c r="AB503" s="1"/>
      <c r="AC503" s="1"/>
      <c r="AD503" s="1"/>
      <c r="AE503" s="1"/>
      <c r="AF503" s="1"/>
      <c r="AG503" s="1"/>
      <c r="AH503" s="1"/>
      <c r="AI503" s="1"/>
    </row>
    <row r="504" spans="3:35">
      <c r="C504" s="1"/>
      <c r="D504" s="1"/>
      <c r="E504" s="1"/>
      <c r="F504" s="95"/>
      <c r="G504" s="95"/>
      <c r="H504" s="95"/>
      <c r="I504" s="77"/>
      <c r="J504" s="77"/>
      <c r="K504" s="1"/>
      <c r="L504" s="1"/>
      <c r="M504" s="1"/>
      <c r="N504" s="77"/>
      <c r="O504" s="1"/>
      <c r="P504" s="1"/>
      <c r="Q504" s="1"/>
      <c r="R504" s="83"/>
      <c r="S504" s="1"/>
      <c r="T504" s="1"/>
      <c r="U504" s="1"/>
      <c r="V504" s="1"/>
      <c r="W504" s="1"/>
      <c r="X504" s="1"/>
      <c r="Y504" s="1"/>
      <c r="Z504" s="1"/>
      <c r="AA504" s="1"/>
      <c r="AB504" s="1"/>
      <c r="AC504" s="1"/>
      <c r="AD504" s="1"/>
      <c r="AE504" s="1"/>
      <c r="AF504" s="1"/>
      <c r="AG504" s="1"/>
      <c r="AH504" s="1"/>
      <c r="AI504" s="1"/>
    </row>
    <row r="505" spans="3:35">
      <c r="C505" s="1"/>
      <c r="D505" s="1"/>
      <c r="E505" s="1"/>
      <c r="F505" s="95"/>
      <c r="G505" s="95"/>
      <c r="H505" s="95"/>
      <c r="I505" s="77"/>
      <c r="J505" s="77"/>
      <c r="K505" s="1"/>
      <c r="L505" s="1"/>
      <c r="M505" s="1"/>
      <c r="N505" s="77"/>
      <c r="O505" s="1"/>
      <c r="P505" s="1"/>
      <c r="Q505" s="1"/>
      <c r="R505" s="83"/>
      <c r="S505" s="1"/>
      <c r="T505" s="1"/>
      <c r="U505" s="1"/>
      <c r="V505" s="1"/>
      <c r="W505" s="1"/>
      <c r="X505" s="1"/>
      <c r="Y505" s="1"/>
      <c r="Z505" s="1"/>
      <c r="AA505" s="1"/>
      <c r="AB505" s="1"/>
      <c r="AC505" s="1"/>
      <c r="AD505" s="1"/>
      <c r="AE505" s="1"/>
      <c r="AF505" s="1"/>
      <c r="AG505" s="1"/>
      <c r="AH505" s="1"/>
      <c r="AI505" s="1"/>
    </row>
    <row r="506" spans="3:35">
      <c r="C506" s="1"/>
      <c r="D506" s="1"/>
      <c r="E506" s="1"/>
      <c r="F506" s="95"/>
      <c r="G506" s="95"/>
      <c r="H506" s="95"/>
      <c r="I506" s="77"/>
      <c r="J506" s="77"/>
      <c r="K506" s="1"/>
      <c r="L506" s="1"/>
      <c r="M506" s="1"/>
      <c r="N506" s="77"/>
      <c r="O506" s="1"/>
      <c r="P506" s="1"/>
      <c r="Q506" s="1"/>
      <c r="R506" s="83"/>
      <c r="S506" s="1"/>
      <c r="T506" s="1"/>
      <c r="U506" s="1"/>
      <c r="V506" s="1"/>
      <c r="W506" s="1"/>
      <c r="X506" s="1"/>
      <c r="Y506" s="1"/>
      <c r="Z506" s="1"/>
      <c r="AA506" s="1"/>
      <c r="AB506" s="1"/>
      <c r="AC506" s="1"/>
      <c r="AD506" s="1"/>
      <c r="AE506" s="1"/>
      <c r="AF506" s="1"/>
      <c r="AG506" s="1"/>
      <c r="AH506" s="1"/>
      <c r="AI506" s="1"/>
    </row>
    <row r="507" spans="3:35">
      <c r="C507" s="1"/>
      <c r="D507" s="1"/>
      <c r="E507" s="1"/>
      <c r="F507" s="95"/>
      <c r="G507" s="95"/>
      <c r="H507" s="95"/>
      <c r="I507" s="77"/>
      <c r="J507" s="77"/>
      <c r="K507" s="1"/>
      <c r="L507" s="1"/>
      <c r="M507" s="1"/>
      <c r="N507" s="77"/>
      <c r="O507" s="1"/>
      <c r="P507" s="1"/>
      <c r="Q507" s="1"/>
      <c r="R507" s="83"/>
      <c r="S507" s="1"/>
      <c r="T507" s="1"/>
      <c r="U507" s="1"/>
      <c r="V507" s="1"/>
      <c r="W507" s="1"/>
      <c r="X507" s="1"/>
      <c r="Y507" s="1"/>
      <c r="Z507" s="1"/>
      <c r="AA507" s="1"/>
      <c r="AB507" s="1"/>
      <c r="AC507" s="1"/>
      <c r="AD507" s="1"/>
      <c r="AE507" s="1"/>
      <c r="AF507" s="1"/>
      <c r="AG507" s="1"/>
      <c r="AH507" s="1"/>
      <c r="AI507" s="1"/>
    </row>
    <row r="508" spans="3:35">
      <c r="C508" s="1"/>
      <c r="D508" s="1"/>
      <c r="E508" s="1"/>
      <c r="F508" s="95"/>
      <c r="G508" s="95"/>
      <c r="H508" s="95"/>
      <c r="I508" s="77"/>
      <c r="J508" s="77"/>
      <c r="K508" s="1"/>
      <c r="L508" s="1"/>
      <c r="M508" s="1"/>
      <c r="N508" s="77"/>
      <c r="O508" s="1"/>
      <c r="P508" s="1"/>
      <c r="Q508" s="1"/>
      <c r="R508" s="83"/>
      <c r="S508" s="1"/>
      <c r="T508" s="1"/>
      <c r="U508" s="1"/>
      <c r="V508" s="1"/>
      <c r="W508" s="1"/>
      <c r="X508" s="1"/>
      <c r="Y508" s="1"/>
      <c r="Z508" s="1"/>
      <c r="AA508" s="1"/>
      <c r="AB508" s="1"/>
      <c r="AC508" s="1"/>
      <c r="AD508" s="1"/>
      <c r="AE508" s="1"/>
      <c r="AF508" s="1"/>
      <c r="AG508" s="1"/>
      <c r="AH508" s="1"/>
      <c r="AI508" s="1"/>
    </row>
    <row r="509" spans="3:35">
      <c r="C509" s="1"/>
      <c r="D509" s="1"/>
      <c r="E509" s="1"/>
      <c r="F509" s="95"/>
      <c r="G509" s="95"/>
      <c r="H509" s="95"/>
      <c r="I509" s="77"/>
      <c r="J509" s="77"/>
      <c r="K509" s="1"/>
      <c r="L509" s="1"/>
      <c r="M509" s="1"/>
      <c r="N509" s="77"/>
      <c r="O509" s="1"/>
      <c r="P509" s="1"/>
      <c r="Q509" s="1"/>
      <c r="R509" s="83"/>
      <c r="S509" s="1"/>
      <c r="T509" s="1"/>
      <c r="U509" s="1"/>
      <c r="V509" s="1"/>
      <c r="W509" s="1"/>
      <c r="X509" s="1"/>
      <c r="Y509" s="1"/>
      <c r="Z509" s="1"/>
      <c r="AA509" s="1"/>
      <c r="AB509" s="1"/>
      <c r="AC509" s="1"/>
      <c r="AD509" s="1"/>
      <c r="AE509" s="1"/>
      <c r="AF509" s="1"/>
      <c r="AG509" s="1"/>
      <c r="AH509" s="1"/>
      <c r="AI509" s="1"/>
    </row>
    <row r="510" spans="3:35">
      <c r="C510" s="1"/>
      <c r="D510" s="1"/>
      <c r="E510" s="1"/>
      <c r="F510" s="95"/>
      <c r="G510" s="95"/>
      <c r="H510" s="95"/>
      <c r="I510" s="77"/>
      <c r="J510" s="77"/>
      <c r="K510" s="1"/>
      <c r="L510" s="1"/>
      <c r="M510" s="1"/>
      <c r="N510" s="77"/>
      <c r="O510" s="1"/>
      <c r="P510" s="1"/>
      <c r="Q510" s="1"/>
      <c r="R510" s="83"/>
      <c r="S510" s="1"/>
      <c r="T510" s="1"/>
      <c r="U510" s="1"/>
      <c r="V510" s="1"/>
      <c r="W510" s="1"/>
      <c r="X510" s="1"/>
      <c r="Y510" s="1"/>
      <c r="Z510" s="1"/>
      <c r="AA510" s="1"/>
      <c r="AB510" s="1"/>
      <c r="AC510" s="1"/>
      <c r="AD510" s="1"/>
      <c r="AE510" s="1"/>
      <c r="AF510" s="1"/>
      <c r="AG510" s="1"/>
      <c r="AH510" s="1"/>
      <c r="AI510" s="1"/>
    </row>
    <row r="511" spans="3:35">
      <c r="C511" s="1"/>
      <c r="D511" s="1"/>
      <c r="E511" s="1"/>
      <c r="F511" s="95"/>
      <c r="G511" s="95"/>
      <c r="H511" s="95"/>
      <c r="I511" s="77"/>
      <c r="J511" s="77"/>
      <c r="K511" s="1"/>
      <c r="L511" s="1"/>
      <c r="M511" s="1"/>
      <c r="N511" s="77"/>
      <c r="O511" s="1"/>
      <c r="P511" s="1"/>
      <c r="Q511" s="1"/>
      <c r="R511" s="83"/>
      <c r="S511" s="1"/>
      <c r="T511" s="1"/>
      <c r="U511" s="1"/>
      <c r="V511" s="1"/>
      <c r="W511" s="1"/>
      <c r="X511" s="1"/>
      <c r="Y511" s="1"/>
      <c r="Z511" s="1"/>
      <c r="AA511" s="1"/>
      <c r="AB511" s="1"/>
      <c r="AC511" s="1"/>
      <c r="AD511" s="1"/>
      <c r="AE511" s="1"/>
      <c r="AF511" s="1"/>
      <c r="AG511" s="1"/>
      <c r="AH511" s="1"/>
      <c r="AI511" s="1"/>
    </row>
    <row r="512" spans="3:35">
      <c r="C512" s="1"/>
      <c r="D512" s="1"/>
      <c r="E512" s="1"/>
      <c r="F512" s="95"/>
      <c r="G512" s="95"/>
      <c r="H512" s="95"/>
      <c r="I512" s="77"/>
      <c r="J512" s="77"/>
      <c r="K512" s="1"/>
      <c r="L512" s="1"/>
      <c r="M512" s="1"/>
      <c r="N512" s="77"/>
      <c r="O512" s="1"/>
      <c r="P512" s="1"/>
      <c r="Q512" s="1"/>
      <c r="R512" s="83"/>
      <c r="S512" s="1"/>
      <c r="T512" s="1"/>
      <c r="U512" s="1"/>
      <c r="V512" s="1"/>
      <c r="W512" s="1"/>
      <c r="X512" s="1"/>
      <c r="Y512" s="1"/>
      <c r="Z512" s="1"/>
      <c r="AA512" s="1"/>
      <c r="AB512" s="1"/>
      <c r="AC512" s="1"/>
      <c r="AD512" s="1"/>
      <c r="AE512" s="1"/>
      <c r="AF512" s="1"/>
      <c r="AG512" s="1"/>
      <c r="AH512" s="1"/>
      <c r="AI512" s="1"/>
    </row>
    <row r="513" spans="3:35">
      <c r="C513" s="1"/>
      <c r="D513" s="1"/>
      <c r="E513" s="1"/>
      <c r="F513" s="95"/>
      <c r="G513" s="95"/>
      <c r="H513" s="95"/>
      <c r="I513" s="77"/>
      <c r="J513" s="77"/>
      <c r="K513" s="1"/>
      <c r="L513" s="1"/>
      <c r="M513" s="1"/>
      <c r="N513" s="77"/>
      <c r="O513" s="1"/>
      <c r="P513" s="1"/>
      <c r="Q513" s="1"/>
      <c r="R513" s="83"/>
      <c r="S513" s="1"/>
      <c r="T513" s="1"/>
      <c r="U513" s="1"/>
      <c r="V513" s="1"/>
      <c r="W513" s="1"/>
      <c r="X513" s="1"/>
      <c r="Y513" s="1"/>
      <c r="Z513" s="1"/>
      <c r="AA513" s="1"/>
      <c r="AB513" s="1"/>
      <c r="AC513" s="1"/>
      <c r="AD513" s="1"/>
      <c r="AE513" s="1"/>
      <c r="AF513" s="1"/>
      <c r="AG513" s="1"/>
      <c r="AH513" s="1"/>
      <c r="AI513" s="1"/>
    </row>
    <row r="514" spans="3:35">
      <c r="C514" s="1"/>
      <c r="D514" s="1"/>
      <c r="E514" s="1"/>
      <c r="F514" s="95"/>
      <c r="G514" s="95"/>
      <c r="H514" s="95"/>
      <c r="I514" s="77"/>
      <c r="J514" s="77"/>
      <c r="K514" s="1"/>
      <c r="L514" s="1"/>
      <c r="M514" s="1"/>
      <c r="N514" s="77"/>
      <c r="O514" s="1"/>
      <c r="P514" s="1"/>
      <c r="Q514" s="1"/>
      <c r="R514" s="83"/>
      <c r="S514" s="1"/>
      <c r="T514" s="1"/>
      <c r="U514" s="1"/>
      <c r="V514" s="1"/>
      <c r="W514" s="1"/>
      <c r="X514" s="1"/>
      <c r="Y514" s="1"/>
      <c r="Z514" s="1"/>
      <c r="AA514" s="1"/>
      <c r="AB514" s="1"/>
      <c r="AC514" s="1"/>
      <c r="AD514" s="1"/>
      <c r="AE514" s="1"/>
      <c r="AF514" s="1"/>
      <c r="AG514" s="1"/>
      <c r="AH514" s="1"/>
      <c r="AI514" s="1"/>
    </row>
    <row r="515" spans="3:35">
      <c r="C515" s="1"/>
      <c r="D515" s="1"/>
      <c r="E515" s="1"/>
      <c r="F515" s="95"/>
      <c r="G515" s="95"/>
      <c r="H515" s="95"/>
      <c r="I515" s="77"/>
      <c r="J515" s="77"/>
      <c r="K515" s="1"/>
      <c r="L515" s="1"/>
      <c r="M515" s="1"/>
      <c r="N515" s="77"/>
      <c r="O515" s="1"/>
      <c r="P515" s="1"/>
      <c r="Q515" s="1"/>
      <c r="R515" s="83"/>
      <c r="S515" s="1"/>
      <c r="T515" s="1"/>
      <c r="U515" s="1"/>
      <c r="V515" s="1"/>
      <c r="W515" s="1"/>
      <c r="X515" s="1"/>
      <c r="Y515" s="1"/>
      <c r="Z515" s="1"/>
      <c r="AA515" s="1"/>
      <c r="AB515" s="1"/>
      <c r="AC515" s="1"/>
      <c r="AD515" s="1"/>
      <c r="AE515" s="1"/>
      <c r="AF515" s="1"/>
      <c r="AG515" s="1"/>
      <c r="AH515" s="1"/>
      <c r="AI515" s="1"/>
    </row>
    <row r="516" spans="3:35">
      <c r="C516" s="1"/>
      <c r="D516" s="1"/>
      <c r="E516" s="1"/>
      <c r="F516" s="95"/>
      <c r="G516" s="95"/>
      <c r="H516" s="95"/>
      <c r="I516" s="77"/>
      <c r="J516" s="77"/>
      <c r="K516" s="1"/>
      <c r="L516" s="1"/>
      <c r="M516" s="1"/>
      <c r="N516" s="77"/>
      <c r="O516" s="1"/>
      <c r="P516" s="1"/>
      <c r="Q516" s="1"/>
      <c r="R516" s="83"/>
      <c r="S516" s="1"/>
      <c r="T516" s="1"/>
      <c r="U516" s="1"/>
      <c r="V516" s="1"/>
      <c r="W516" s="1"/>
      <c r="X516" s="1"/>
      <c r="Y516" s="1"/>
      <c r="Z516" s="1"/>
      <c r="AA516" s="1"/>
      <c r="AB516" s="1"/>
      <c r="AC516" s="1"/>
      <c r="AD516" s="1"/>
      <c r="AE516" s="1"/>
      <c r="AF516" s="1"/>
      <c r="AG516" s="1"/>
      <c r="AH516" s="1"/>
      <c r="AI516" s="1"/>
    </row>
    <row r="517" spans="3:35">
      <c r="C517" s="1"/>
      <c r="D517" s="1"/>
      <c r="E517" s="1"/>
      <c r="F517" s="95"/>
      <c r="G517" s="95"/>
      <c r="H517" s="95"/>
      <c r="I517" s="77"/>
      <c r="J517" s="77"/>
      <c r="K517" s="1"/>
      <c r="L517" s="1"/>
      <c r="M517" s="1"/>
      <c r="N517" s="77"/>
      <c r="O517" s="1"/>
      <c r="P517" s="1"/>
      <c r="Q517" s="1"/>
      <c r="R517" s="83"/>
      <c r="S517" s="1"/>
      <c r="T517" s="1"/>
      <c r="U517" s="1"/>
      <c r="V517" s="1"/>
      <c r="W517" s="1"/>
      <c r="X517" s="1"/>
      <c r="Y517" s="1"/>
      <c r="Z517" s="1"/>
      <c r="AA517" s="1"/>
      <c r="AB517" s="1"/>
      <c r="AC517" s="1"/>
      <c r="AD517" s="1"/>
      <c r="AE517" s="1"/>
      <c r="AF517" s="1"/>
      <c r="AG517" s="1"/>
      <c r="AH517" s="1"/>
      <c r="AI517" s="1"/>
    </row>
    <row r="518" spans="3:35">
      <c r="C518" s="1"/>
      <c r="D518" s="1"/>
      <c r="E518" s="1"/>
      <c r="F518" s="95"/>
      <c r="G518" s="95"/>
      <c r="H518" s="95"/>
      <c r="I518" s="77"/>
      <c r="J518" s="77"/>
      <c r="K518" s="1"/>
      <c r="L518" s="1"/>
      <c r="M518" s="1"/>
      <c r="N518" s="77"/>
      <c r="O518" s="1"/>
      <c r="P518" s="1"/>
      <c r="Q518" s="1"/>
      <c r="R518" s="83"/>
      <c r="S518" s="1"/>
      <c r="T518" s="1"/>
      <c r="U518" s="1"/>
      <c r="V518" s="1"/>
      <c r="W518" s="1"/>
      <c r="X518" s="1"/>
      <c r="Y518" s="1"/>
      <c r="Z518" s="1"/>
      <c r="AA518" s="1"/>
      <c r="AB518" s="1"/>
      <c r="AC518" s="1"/>
      <c r="AD518" s="1"/>
      <c r="AE518" s="1"/>
      <c r="AF518" s="1"/>
      <c r="AG518" s="1"/>
      <c r="AH518" s="1"/>
      <c r="AI518" s="1"/>
    </row>
    <row r="519" spans="3:35">
      <c r="C519" s="1"/>
      <c r="D519" s="1"/>
      <c r="E519" s="1"/>
      <c r="F519" s="95"/>
      <c r="G519" s="95"/>
      <c r="H519" s="95"/>
      <c r="I519" s="77"/>
      <c r="J519" s="77"/>
      <c r="K519" s="1"/>
      <c r="L519" s="1"/>
      <c r="M519" s="1"/>
      <c r="N519" s="77"/>
      <c r="O519" s="1"/>
      <c r="P519" s="1"/>
      <c r="Q519" s="1"/>
      <c r="R519" s="83"/>
      <c r="S519" s="1"/>
      <c r="T519" s="1"/>
      <c r="U519" s="1"/>
      <c r="V519" s="1"/>
      <c r="W519" s="1"/>
      <c r="X519" s="1"/>
      <c r="Y519" s="1"/>
      <c r="Z519" s="1"/>
      <c r="AA519" s="1"/>
      <c r="AB519" s="1"/>
      <c r="AC519" s="1"/>
      <c r="AD519" s="1"/>
      <c r="AE519" s="1"/>
      <c r="AF519" s="1"/>
      <c r="AG519" s="1"/>
      <c r="AH519" s="1"/>
      <c r="AI519" s="1"/>
    </row>
    <row r="520" spans="3:35">
      <c r="C520" s="1"/>
      <c r="D520" s="1"/>
      <c r="E520" s="1"/>
      <c r="F520" s="95"/>
      <c r="G520" s="95"/>
      <c r="H520" s="95"/>
      <c r="I520" s="77"/>
      <c r="J520" s="77"/>
      <c r="K520" s="1"/>
      <c r="L520" s="1"/>
      <c r="M520" s="1"/>
      <c r="N520" s="77"/>
      <c r="O520" s="1"/>
      <c r="P520" s="1"/>
      <c r="Q520" s="1"/>
      <c r="R520" s="83"/>
      <c r="S520" s="1"/>
      <c r="T520" s="1"/>
      <c r="U520" s="1"/>
      <c r="V520" s="1"/>
      <c r="W520" s="1"/>
      <c r="X520" s="1"/>
      <c r="Y520" s="1"/>
      <c r="Z520" s="1"/>
      <c r="AA520" s="1"/>
      <c r="AB520" s="1"/>
      <c r="AC520" s="1"/>
      <c r="AD520" s="1"/>
      <c r="AE520" s="1"/>
      <c r="AF520" s="1"/>
      <c r="AG520" s="1"/>
      <c r="AH520" s="1"/>
      <c r="AI520" s="1"/>
    </row>
    <row r="521" spans="3:35">
      <c r="C521" s="1"/>
      <c r="D521" s="1"/>
      <c r="E521" s="1"/>
      <c r="F521" s="95"/>
      <c r="G521" s="95"/>
      <c r="H521" s="95"/>
      <c r="I521" s="77"/>
      <c r="J521" s="77"/>
      <c r="K521" s="1"/>
      <c r="L521" s="1"/>
      <c r="M521" s="1"/>
      <c r="N521" s="77"/>
      <c r="O521" s="1"/>
      <c r="P521" s="1"/>
      <c r="Q521" s="1"/>
      <c r="R521" s="83"/>
      <c r="S521" s="1"/>
      <c r="T521" s="1"/>
      <c r="U521" s="1"/>
      <c r="V521" s="1"/>
      <c r="W521" s="1"/>
      <c r="X521" s="1"/>
      <c r="Y521" s="1"/>
      <c r="Z521" s="1"/>
      <c r="AA521" s="1"/>
      <c r="AB521" s="1"/>
      <c r="AC521" s="1"/>
      <c r="AD521" s="1"/>
      <c r="AE521" s="1"/>
      <c r="AF521" s="1"/>
      <c r="AG521" s="1"/>
      <c r="AH521" s="1"/>
      <c r="AI521" s="1"/>
    </row>
    <row r="522" spans="3:35">
      <c r="C522" s="1"/>
      <c r="D522" s="1"/>
      <c r="E522" s="1"/>
      <c r="F522" s="95"/>
      <c r="G522" s="95"/>
      <c r="H522" s="95"/>
      <c r="I522" s="77"/>
      <c r="J522" s="77"/>
      <c r="K522" s="1"/>
      <c r="L522" s="1"/>
      <c r="M522" s="1"/>
      <c r="N522" s="77"/>
      <c r="O522" s="1"/>
      <c r="P522" s="1"/>
      <c r="Q522" s="1"/>
      <c r="R522" s="83"/>
      <c r="S522" s="1"/>
      <c r="T522" s="1"/>
      <c r="U522" s="1"/>
      <c r="V522" s="1"/>
      <c r="W522" s="1"/>
      <c r="X522" s="1"/>
      <c r="Y522" s="1"/>
      <c r="Z522" s="1"/>
      <c r="AA522" s="1"/>
      <c r="AB522" s="1"/>
      <c r="AC522" s="1"/>
      <c r="AD522" s="1"/>
      <c r="AE522" s="1"/>
      <c r="AF522" s="1"/>
      <c r="AG522" s="1"/>
      <c r="AH522" s="1"/>
      <c r="AI522" s="1"/>
    </row>
    <row r="523" spans="3:35">
      <c r="C523" s="1"/>
      <c r="D523" s="1"/>
      <c r="E523" s="1"/>
      <c r="F523" s="95"/>
      <c r="G523" s="95"/>
      <c r="H523" s="95"/>
      <c r="I523" s="77"/>
      <c r="J523" s="77"/>
      <c r="K523" s="1"/>
      <c r="L523" s="1"/>
      <c r="M523" s="1"/>
      <c r="N523" s="77"/>
      <c r="O523" s="1"/>
      <c r="P523" s="1"/>
      <c r="Q523" s="1"/>
      <c r="R523" s="83"/>
      <c r="S523" s="1"/>
      <c r="T523" s="1"/>
      <c r="U523" s="1"/>
      <c r="V523" s="1"/>
      <c r="W523" s="1"/>
      <c r="X523" s="1"/>
      <c r="Y523" s="1"/>
      <c r="Z523" s="1"/>
      <c r="AA523" s="1"/>
      <c r="AB523" s="1"/>
      <c r="AC523" s="1"/>
      <c r="AD523" s="1"/>
      <c r="AE523" s="1"/>
      <c r="AF523" s="1"/>
      <c r="AG523" s="1"/>
      <c r="AH523" s="1"/>
      <c r="AI523" s="1"/>
    </row>
    <row r="524" spans="3:35">
      <c r="C524" s="1"/>
      <c r="D524" s="1"/>
      <c r="E524" s="1"/>
      <c r="F524" s="95"/>
      <c r="G524" s="95"/>
      <c r="H524" s="95"/>
      <c r="I524" s="77"/>
      <c r="J524" s="77"/>
      <c r="K524" s="1"/>
      <c r="L524" s="1"/>
      <c r="M524" s="1"/>
      <c r="N524" s="77"/>
      <c r="O524" s="1"/>
      <c r="P524" s="1"/>
      <c r="Q524" s="1"/>
      <c r="R524" s="83"/>
      <c r="S524" s="1"/>
      <c r="T524" s="1"/>
      <c r="U524" s="1"/>
      <c r="V524" s="1"/>
      <c r="W524" s="1"/>
      <c r="X524" s="1"/>
      <c r="Y524" s="1"/>
      <c r="Z524" s="1"/>
      <c r="AA524" s="1"/>
      <c r="AB524" s="1"/>
      <c r="AC524" s="1"/>
      <c r="AD524" s="1"/>
      <c r="AE524" s="1"/>
      <c r="AF524" s="1"/>
      <c r="AG524" s="1"/>
      <c r="AH524" s="1"/>
      <c r="AI524" s="1"/>
    </row>
    <row r="525" spans="3:35">
      <c r="C525" s="1"/>
      <c r="D525" s="1"/>
      <c r="E525" s="1"/>
      <c r="F525" s="95"/>
      <c r="G525" s="95"/>
      <c r="H525" s="95"/>
      <c r="I525" s="77"/>
      <c r="J525" s="77"/>
      <c r="K525" s="1"/>
      <c r="L525" s="1"/>
      <c r="M525" s="1"/>
      <c r="N525" s="77"/>
      <c r="O525" s="1"/>
      <c r="P525" s="1"/>
      <c r="Q525" s="1"/>
      <c r="R525" s="83"/>
      <c r="S525" s="1"/>
      <c r="T525" s="1"/>
      <c r="U525" s="1"/>
      <c r="V525" s="1"/>
      <c r="W525" s="1"/>
      <c r="X525" s="1"/>
      <c r="Y525" s="1"/>
      <c r="Z525" s="1"/>
      <c r="AA525" s="1"/>
      <c r="AB525" s="1"/>
      <c r="AC525" s="1"/>
      <c r="AD525" s="1"/>
      <c r="AE525" s="1"/>
      <c r="AF525" s="1"/>
      <c r="AG525" s="1"/>
      <c r="AH525" s="1"/>
      <c r="AI525" s="1"/>
    </row>
    <row r="526" spans="3:35">
      <c r="C526" s="1"/>
      <c r="D526" s="1"/>
      <c r="E526" s="1"/>
      <c r="F526" s="95"/>
      <c r="G526" s="95"/>
      <c r="H526" s="95"/>
      <c r="I526" s="77"/>
      <c r="J526" s="77"/>
      <c r="K526" s="1"/>
      <c r="L526" s="1"/>
      <c r="M526" s="1"/>
      <c r="N526" s="77"/>
      <c r="O526" s="1"/>
      <c r="P526" s="1"/>
      <c r="Q526" s="1"/>
      <c r="R526" s="83"/>
      <c r="S526" s="1"/>
      <c r="T526" s="1"/>
      <c r="U526" s="1"/>
      <c r="V526" s="1"/>
      <c r="W526" s="1"/>
      <c r="X526" s="1"/>
      <c r="Y526" s="1"/>
      <c r="Z526" s="1"/>
      <c r="AA526" s="1"/>
      <c r="AB526" s="1"/>
      <c r="AC526" s="1"/>
      <c r="AD526" s="1"/>
      <c r="AE526" s="1"/>
      <c r="AF526" s="1"/>
      <c r="AG526" s="1"/>
      <c r="AH526" s="1"/>
      <c r="AI526" s="1"/>
    </row>
    <row r="527" spans="3:35">
      <c r="C527" s="1"/>
      <c r="D527" s="1"/>
      <c r="E527" s="1"/>
      <c r="F527" s="95"/>
      <c r="G527" s="95"/>
      <c r="H527" s="95"/>
      <c r="I527" s="77"/>
      <c r="J527" s="77"/>
      <c r="K527" s="1"/>
      <c r="L527" s="1"/>
      <c r="M527" s="1"/>
      <c r="N527" s="77"/>
      <c r="O527" s="1"/>
      <c r="P527" s="1"/>
      <c r="Q527" s="1"/>
      <c r="R527" s="83"/>
      <c r="S527" s="1"/>
      <c r="T527" s="1"/>
      <c r="U527" s="1"/>
      <c r="V527" s="1"/>
      <c r="W527" s="1"/>
      <c r="X527" s="1"/>
      <c r="Y527" s="1"/>
      <c r="Z527" s="1"/>
      <c r="AA527" s="1"/>
      <c r="AB527" s="1"/>
      <c r="AC527" s="1"/>
      <c r="AD527" s="1"/>
      <c r="AE527" s="1"/>
      <c r="AF527" s="1"/>
      <c r="AG527" s="1"/>
      <c r="AH527" s="1"/>
      <c r="AI527" s="1"/>
    </row>
    <row r="528" spans="3:35">
      <c r="C528" s="1"/>
      <c r="D528" s="1"/>
      <c r="E528" s="1"/>
      <c r="F528" s="95"/>
      <c r="G528" s="95"/>
      <c r="H528" s="95"/>
      <c r="I528" s="77"/>
      <c r="J528" s="77"/>
      <c r="K528" s="1"/>
      <c r="L528" s="1"/>
      <c r="M528" s="1"/>
      <c r="N528" s="77"/>
      <c r="O528" s="1"/>
      <c r="P528" s="1"/>
      <c r="Q528" s="1"/>
      <c r="R528" s="83"/>
      <c r="S528" s="1"/>
      <c r="T528" s="1"/>
      <c r="U528" s="1"/>
      <c r="V528" s="1"/>
      <c r="W528" s="1"/>
      <c r="X528" s="1"/>
      <c r="Y528" s="1"/>
      <c r="Z528" s="1"/>
      <c r="AA528" s="1"/>
      <c r="AB528" s="1"/>
      <c r="AC528" s="1"/>
      <c r="AD528" s="1"/>
      <c r="AE528" s="1"/>
      <c r="AF528" s="1"/>
      <c r="AG528" s="1"/>
      <c r="AH528" s="1"/>
      <c r="AI528" s="1"/>
    </row>
    <row r="529" spans="3:35">
      <c r="C529" s="1"/>
      <c r="D529" s="1"/>
      <c r="E529" s="1"/>
      <c r="F529" s="95"/>
      <c r="G529" s="95"/>
      <c r="H529" s="95"/>
      <c r="I529" s="77"/>
      <c r="J529" s="77"/>
      <c r="K529" s="1"/>
      <c r="L529" s="1"/>
      <c r="M529" s="1"/>
      <c r="N529" s="77"/>
      <c r="O529" s="1"/>
      <c r="P529" s="1"/>
      <c r="Q529" s="1"/>
      <c r="R529" s="83"/>
      <c r="S529" s="1"/>
      <c r="T529" s="1"/>
      <c r="U529" s="1"/>
      <c r="V529" s="1"/>
      <c r="W529" s="1"/>
      <c r="X529" s="1"/>
      <c r="Y529" s="1"/>
      <c r="Z529" s="1"/>
      <c r="AA529" s="1"/>
      <c r="AB529" s="1"/>
      <c r="AC529" s="1"/>
      <c r="AD529" s="1"/>
      <c r="AE529" s="1"/>
      <c r="AF529" s="1"/>
      <c r="AG529" s="1"/>
      <c r="AH529" s="1"/>
      <c r="AI529" s="1"/>
    </row>
    <row r="530" spans="3:35">
      <c r="C530" s="1"/>
      <c r="D530" s="1"/>
      <c r="E530" s="1"/>
      <c r="F530" s="95"/>
      <c r="G530" s="95"/>
      <c r="H530" s="95"/>
      <c r="I530" s="77"/>
      <c r="J530" s="77"/>
      <c r="K530" s="1"/>
      <c r="L530" s="1"/>
      <c r="M530" s="1"/>
      <c r="N530" s="77"/>
      <c r="O530" s="1"/>
      <c r="P530" s="1"/>
      <c r="Q530" s="1"/>
      <c r="R530" s="83"/>
      <c r="S530" s="1"/>
      <c r="T530" s="1"/>
      <c r="U530" s="1"/>
      <c r="V530" s="1"/>
      <c r="W530" s="1"/>
      <c r="X530" s="1"/>
      <c r="Y530" s="1"/>
      <c r="Z530" s="1"/>
      <c r="AA530" s="1"/>
      <c r="AB530" s="1"/>
      <c r="AC530" s="1"/>
      <c r="AD530" s="1"/>
      <c r="AE530" s="1"/>
      <c r="AF530" s="1"/>
      <c r="AG530" s="1"/>
      <c r="AH530" s="1"/>
      <c r="AI530" s="1"/>
    </row>
    <row r="531" spans="3:35">
      <c r="C531" s="1"/>
      <c r="D531" s="1"/>
      <c r="E531" s="1"/>
      <c r="F531" s="95"/>
      <c r="G531" s="95"/>
      <c r="H531" s="95"/>
      <c r="I531" s="77"/>
      <c r="J531" s="77"/>
      <c r="K531" s="1"/>
      <c r="L531" s="1"/>
      <c r="M531" s="1"/>
      <c r="N531" s="77"/>
      <c r="O531" s="1"/>
      <c r="P531" s="1"/>
      <c r="Q531" s="1"/>
      <c r="R531" s="83"/>
      <c r="S531" s="1"/>
      <c r="T531" s="1"/>
      <c r="U531" s="1"/>
      <c r="V531" s="1"/>
      <c r="W531" s="1"/>
      <c r="X531" s="1"/>
      <c r="Y531" s="1"/>
      <c r="Z531" s="1"/>
      <c r="AA531" s="1"/>
      <c r="AB531" s="1"/>
      <c r="AC531" s="1"/>
      <c r="AD531" s="1"/>
      <c r="AE531" s="1"/>
      <c r="AF531" s="1"/>
      <c r="AG531" s="1"/>
      <c r="AH531" s="1"/>
      <c r="AI531" s="1"/>
    </row>
    <row r="532" spans="3:35">
      <c r="C532" s="1"/>
      <c r="D532" s="1"/>
      <c r="E532" s="1"/>
      <c r="F532" s="95"/>
      <c r="G532" s="95"/>
      <c r="H532" s="95"/>
      <c r="I532" s="77"/>
      <c r="J532" s="77"/>
      <c r="K532" s="1"/>
      <c r="L532" s="1"/>
      <c r="M532" s="1"/>
      <c r="N532" s="77"/>
      <c r="O532" s="1"/>
      <c r="P532" s="1"/>
      <c r="Q532" s="1"/>
      <c r="R532" s="83"/>
      <c r="S532" s="1"/>
      <c r="T532" s="1"/>
      <c r="U532" s="1"/>
      <c r="V532" s="1"/>
      <c r="W532" s="1"/>
      <c r="X532" s="1"/>
      <c r="Y532" s="1"/>
      <c r="Z532" s="1"/>
      <c r="AA532" s="1"/>
      <c r="AB532" s="1"/>
      <c r="AC532" s="1"/>
      <c r="AD532" s="1"/>
      <c r="AE532" s="1"/>
      <c r="AF532" s="1"/>
      <c r="AG532" s="1"/>
      <c r="AH532" s="1"/>
      <c r="AI532" s="1"/>
    </row>
    <row r="533" spans="3:35">
      <c r="C533" s="1"/>
      <c r="D533" s="1"/>
      <c r="E533" s="1"/>
      <c r="F533" s="95"/>
      <c r="G533" s="95"/>
      <c r="H533" s="95"/>
      <c r="I533" s="77"/>
      <c r="J533" s="77"/>
      <c r="K533" s="1"/>
      <c r="L533" s="1"/>
      <c r="M533" s="1"/>
      <c r="N533" s="77"/>
      <c r="O533" s="1"/>
      <c r="P533" s="1"/>
      <c r="Q533" s="1"/>
      <c r="R533" s="83"/>
      <c r="S533" s="1"/>
      <c r="T533" s="1"/>
      <c r="U533" s="1"/>
      <c r="V533" s="1"/>
      <c r="W533" s="1"/>
      <c r="X533" s="1"/>
      <c r="Y533" s="1"/>
      <c r="Z533" s="1"/>
      <c r="AA533" s="1"/>
      <c r="AB533" s="1"/>
      <c r="AC533" s="1"/>
      <c r="AD533" s="1"/>
      <c r="AE533" s="1"/>
      <c r="AF533" s="1"/>
      <c r="AG533" s="1"/>
      <c r="AH533" s="1"/>
      <c r="AI533" s="1"/>
    </row>
    <row r="534" spans="3:35">
      <c r="C534" s="1"/>
      <c r="D534" s="1"/>
      <c r="E534" s="1"/>
      <c r="F534" s="95"/>
      <c r="G534" s="95"/>
      <c r="H534" s="95"/>
      <c r="I534" s="77"/>
      <c r="J534" s="77"/>
      <c r="K534" s="1"/>
      <c r="L534" s="1"/>
      <c r="M534" s="1"/>
      <c r="N534" s="77"/>
      <c r="O534" s="1"/>
      <c r="P534" s="1"/>
      <c r="Q534" s="1"/>
      <c r="R534" s="83"/>
      <c r="S534" s="1"/>
      <c r="T534" s="1"/>
      <c r="U534" s="1"/>
      <c r="V534" s="1"/>
      <c r="W534" s="1"/>
      <c r="X534" s="1"/>
      <c r="Y534" s="1"/>
      <c r="Z534" s="1"/>
      <c r="AA534" s="1"/>
      <c r="AB534" s="1"/>
      <c r="AC534" s="1"/>
      <c r="AD534" s="1"/>
      <c r="AE534" s="1"/>
      <c r="AF534" s="1"/>
      <c r="AG534" s="1"/>
      <c r="AH534" s="1"/>
      <c r="AI534" s="1"/>
    </row>
    <row r="535" spans="3:35">
      <c r="C535" s="1"/>
      <c r="D535" s="1"/>
      <c r="E535" s="1"/>
      <c r="F535" s="95"/>
      <c r="G535" s="95"/>
      <c r="H535" s="95"/>
      <c r="I535" s="77"/>
      <c r="J535" s="77"/>
      <c r="K535" s="1"/>
      <c r="L535" s="1"/>
      <c r="M535" s="1"/>
      <c r="N535" s="77"/>
      <c r="O535" s="1"/>
      <c r="P535" s="1"/>
      <c r="Q535" s="1"/>
      <c r="R535" s="83"/>
      <c r="S535" s="1"/>
      <c r="T535" s="1"/>
      <c r="U535" s="1"/>
      <c r="V535" s="1"/>
      <c r="W535" s="1"/>
      <c r="X535" s="1"/>
      <c r="Y535" s="1"/>
      <c r="Z535" s="1"/>
      <c r="AA535" s="1"/>
      <c r="AB535" s="1"/>
      <c r="AC535" s="1"/>
      <c r="AD535" s="1"/>
      <c r="AE535" s="1"/>
      <c r="AF535" s="1"/>
      <c r="AG535" s="1"/>
      <c r="AH535" s="1"/>
      <c r="AI535" s="1"/>
    </row>
    <row r="536" spans="3:35">
      <c r="C536" s="1"/>
      <c r="D536" s="1"/>
      <c r="E536" s="1"/>
      <c r="F536" s="95"/>
      <c r="G536" s="95"/>
      <c r="H536" s="95"/>
      <c r="I536" s="77"/>
      <c r="J536" s="77"/>
      <c r="K536" s="1"/>
      <c r="L536" s="1"/>
      <c r="M536" s="1"/>
      <c r="N536" s="77"/>
      <c r="O536" s="1"/>
      <c r="P536" s="1"/>
      <c r="Q536" s="1"/>
      <c r="R536" s="83"/>
      <c r="S536" s="1"/>
      <c r="T536" s="1"/>
      <c r="U536" s="1"/>
      <c r="V536" s="1"/>
      <c r="W536" s="1"/>
      <c r="X536" s="1"/>
      <c r="Y536" s="1"/>
      <c r="Z536" s="1"/>
      <c r="AA536" s="1"/>
      <c r="AB536" s="1"/>
      <c r="AC536" s="1"/>
      <c r="AD536" s="1"/>
      <c r="AE536" s="1"/>
      <c r="AF536" s="1"/>
      <c r="AG536" s="1"/>
      <c r="AH536" s="1"/>
      <c r="AI536" s="1"/>
    </row>
    <row r="537" spans="3:35">
      <c r="C537" s="1"/>
      <c r="D537" s="1"/>
      <c r="E537" s="1"/>
      <c r="F537" s="95"/>
      <c r="G537" s="95"/>
      <c r="H537" s="95"/>
      <c r="I537" s="77"/>
      <c r="J537" s="77"/>
      <c r="K537" s="1"/>
      <c r="L537" s="1"/>
      <c r="M537" s="1"/>
      <c r="N537" s="77"/>
      <c r="O537" s="1"/>
      <c r="P537" s="1"/>
      <c r="Q537" s="1"/>
      <c r="R537" s="83"/>
      <c r="S537" s="1"/>
      <c r="T537" s="1"/>
      <c r="U537" s="1"/>
      <c r="V537" s="1"/>
      <c r="W537" s="1"/>
      <c r="X537" s="1"/>
      <c r="Y537" s="1"/>
      <c r="Z537" s="1"/>
      <c r="AA537" s="1"/>
      <c r="AB537" s="1"/>
      <c r="AC537" s="1"/>
      <c r="AD537" s="1"/>
      <c r="AE537" s="1"/>
      <c r="AF537" s="1"/>
      <c r="AG537" s="1"/>
      <c r="AH537" s="1"/>
      <c r="AI537" s="1"/>
    </row>
    <row r="538" spans="3:35">
      <c r="C538" s="1"/>
      <c r="D538" s="1"/>
      <c r="E538" s="1"/>
      <c r="F538" s="95"/>
      <c r="G538" s="95"/>
      <c r="H538" s="95"/>
      <c r="I538" s="77"/>
      <c r="J538" s="77"/>
      <c r="K538" s="1"/>
      <c r="L538" s="1"/>
      <c r="M538" s="1"/>
      <c r="N538" s="77"/>
      <c r="O538" s="1"/>
      <c r="P538" s="1"/>
      <c r="Q538" s="1"/>
      <c r="R538" s="83"/>
      <c r="S538" s="1"/>
      <c r="T538" s="1"/>
      <c r="U538" s="1"/>
      <c r="V538" s="1"/>
      <c r="W538" s="1"/>
      <c r="X538" s="1"/>
      <c r="Y538" s="1"/>
      <c r="Z538" s="1"/>
      <c r="AA538" s="1"/>
      <c r="AB538" s="1"/>
      <c r="AC538" s="1"/>
      <c r="AD538" s="1"/>
      <c r="AE538" s="1"/>
      <c r="AF538" s="1"/>
      <c r="AG538" s="1"/>
      <c r="AH538" s="1"/>
      <c r="AI538" s="1"/>
    </row>
    <row r="539" spans="3:35">
      <c r="C539" s="1"/>
      <c r="D539" s="1"/>
      <c r="E539" s="1"/>
      <c r="F539" s="95"/>
      <c r="G539" s="95"/>
      <c r="H539" s="95"/>
      <c r="I539" s="77"/>
      <c r="J539" s="77"/>
      <c r="K539" s="1"/>
      <c r="L539" s="1"/>
      <c r="M539" s="1"/>
      <c r="N539" s="77"/>
      <c r="O539" s="1"/>
      <c r="P539" s="1"/>
      <c r="Q539" s="1"/>
      <c r="R539" s="83"/>
      <c r="S539" s="1"/>
      <c r="T539" s="1"/>
      <c r="U539" s="1"/>
      <c r="V539" s="1"/>
      <c r="W539" s="1"/>
      <c r="X539" s="1"/>
      <c r="Y539" s="1"/>
      <c r="Z539" s="1"/>
      <c r="AA539" s="1"/>
      <c r="AB539" s="1"/>
      <c r="AC539" s="1"/>
      <c r="AD539" s="1"/>
      <c r="AE539" s="1"/>
      <c r="AF539" s="1"/>
      <c r="AG539" s="1"/>
      <c r="AH539" s="1"/>
      <c r="AI539" s="1"/>
    </row>
    <row r="540" spans="3:35">
      <c r="C540" s="1"/>
      <c r="D540" s="1"/>
      <c r="E540" s="1"/>
      <c r="F540" s="95"/>
      <c r="G540" s="95"/>
      <c r="H540" s="95"/>
      <c r="I540" s="77"/>
      <c r="J540" s="77"/>
      <c r="K540" s="1"/>
      <c r="L540" s="1"/>
      <c r="M540" s="1"/>
      <c r="N540" s="77"/>
      <c r="O540" s="1"/>
      <c r="P540" s="1"/>
      <c r="Q540" s="1"/>
      <c r="R540" s="83"/>
      <c r="S540" s="1"/>
      <c r="T540" s="1"/>
      <c r="U540" s="1"/>
      <c r="V540" s="1"/>
      <c r="W540" s="1"/>
      <c r="X540" s="1"/>
      <c r="Y540" s="1"/>
      <c r="Z540" s="1"/>
      <c r="AA540" s="1"/>
      <c r="AB540" s="1"/>
      <c r="AC540" s="1"/>
      <c r="AD540" s="1"/>
      <c r="AE540" s="1"/>
      <c r="AF540" s="1"/>
      <c r="AG540" s="1"/>
      <c r="AH540" s="1"/>
      <c r="AI540" s="1"/>
    </row>
    <row r="541" spans="3:35">
      <c r="C541" s="1"/>
      <c r="D541" s="1"/>
      <c r="E541" s="1"/>
      <c r="F541" s="95"/>
      <c r="G541" s="95"/>
      <c r="H541" s="95"/>
      <c r="I541" s="77"/>
      <c r="J541" s="77"/>
      <c r="K541" s="1"/>
      <c r="L541" s="1"/>
      <c r="M541" s="1"/>
      <c r="N541" s="77"/>
      <c r="O541" s="1"/>
      <c r="P541" s="1"/>
      <c r="Q541" s="1"/>
      <c r="R541" s="83"/>
      <c r="S541" s="1"/>
      <c r="T541" s="1"/>
      <c r="U541" s="1"/>
      <c r="V541" s="1"/>
      <c r="W541" s="1"/>
      <c r="X541" s="1"/>
      <c r="Y541" s="1"/>
      <c r="Z541" s="1"/>
      <c r="AA541" s="1"/>
      <c r="AB541" s="1"/>
      <c r="AC541" s="1"/>
      <c r="AD541" s="1"/>
      <c r="AE541" s="1"/>
      <c r="AF541" s="1"/>
      <c r="AG541" s="1"/>
      <c r="AH541" s="1"/>
      <c r="AI541" s="1"/>
    </row>
    <row r="542" spans="3:35">
      <c r="C542" s="1"/>
      <c r="D542" s="1"/>
      <c r="E542" s="1"/>
      <c r="F542" s="95"/>
      <c r="G542" s="95"/>
      <c r="H542" s="95"/>
      <c r="I542" s="77"/>
      <c r="J542" s="77"/>
      <c r="K542" s="1"/>
      <c r="L542" s="1"/>
      <c r="M542" s="1"/>
      <c r="N542" s="77"/>
      <c r="O542" s="1"/>
      <c r="P542" s="1"/>
      <c r="Q542" s="1"/>
      <c r="R542" s="83"/>
      <c r="S542" s="1"/>
      <c r="T542" s="1"/>
      <c r="U542" s="1"/>
      <c r="V542" s="1"/>
      <c r="W542" s="1"/>
      <c r="X542" s="1"/>
      <c r="Y542" s="1"/>
      <c r="Z542" s="1"/>
      <c r="AA542" s="1"/>
      <c r="AB542" s="1"/>
      <c r="AC542" s="1"/>
      <c r="AD542" s="1"/>
      <c r="AE542" s="1"/>
      <c r="AF542" s="1"/>
      <c r="AG542" s="1"/>
      <c r="AH542" s="1"/>
      <c r="AI542" s="1"/>
    </row>
    <row r="543" spans="3:35">
      <c r="C543" s="1"/>
      <c r="D543" s="1"/>
      <c r="E543" s="1"/>
      <c r="F543" s="95"/>
      <c r="G543" s="95"/>
      <c r="H543" s="95"/>
      <c r="I543" s="77"/>
      <c r="J543" s="77"/>
      <c r="K543" s="1"/>
      <c r="L543" s="1"/>
      <c r="M543" s="1"/>
      <c r="N543" s="77"/>
      <c r="O543" s="1"/>
      <c r="P543" s="1"/>
      <c r="Q543" s="1"/>
      <c r="R543" s="83"/>
      <c r="S543" s="1"/>
      <c r="T543" s="1"/>
      <c r="U543" s="1"/>
      <c r="V543" s="1"/>
      <c r="W543" s="1"/>
      <c r="X543" s="1"/>
      <c r="Y543" s="1"/>
      <c r="Z543" s="1"/>
      <c r="AA543" s="1"/>
      <c r="AB543" s="1"/>
      <c r="AC543" s="1"/>
      <c r="AD543" s="1"/>
      <c r="AE543" s="1"/>
      <c r="AF543" s="1"/>
      <c r="AG543" s="1"/>
      <c r="AH543" s="1"/>
      <c r="AI543" s="1"/>
    </row>
    <row r="544" spans="3:35">
      <c r="C544" s="1"/>
      <c r="D544" s="1"/>
      <c r="E544" s="1"/>
      <c r="F544" s="95"/>
      <c r="G544" s="95"/>
      <c r="H544" s="95"/>
      <c r="I544" s="77"/>
      <c r="J544" s="77"/>
      <c r="K544" s="1"/>
      <c r="L544" s="1"/>
      <c r="M544" s="1"/>
      <c r="N544" s="77"/>
      <c r="O544" s="1"/>
      <c r="P544" s="1"/>
      <c r="Q544" s="1"/>
      <c r="R544" s="83"/>
      <c r="S544" s="1"/>
      <c r="T544" s="1"/>
      <c r="U544" s="1"/>
      <c r="V544" s="1"/>
      <c r="W544" s="1"/>
      <c r="X544" s="1"/>
      <c r="Y544" s="1"/>
      <c r="Z544" s="1"/>
      <c r="AA544" s="1"/>
      <c r="AB544" s="1"/>
      <c r="AC544" s="1"/>
      <c r="AD544" s="1"/>
      <c r="AE544" s="1"/>
      <c r="AF544" s="1"/>
      <c r="AG544" s="1"/>
      <c r="AH544" s="1"/>
      <c r="AI544" s="1"/>
    </row>
    <row r="545" spans="3:35">
      <c r="C545" s="1"/>
      <c r="D545" s="1"/>
      <c r="E545" s="1"/>
      <c r="F545" s="95"/>
      <c r="G545" s="95"/>
      <c r="H545" s="95"/>
      <c r="I545" s="77"/>
      <c r="J545" s="77"/>
      <c r="K545" s="1"/>
      <c r="L545" s="1"/>
      <c r="M545" s="1"/>
      <c r="N545" s="77"/>
      <c r="O545" s="1"/>
      <c r="P545" s="1"/>
      <c r="Q545" s="1"/>
      <c r="R545" s="83"/>
      <c r="S545" s="1"/>
      <c r="T545" s="1"/>
      <c r="U545" s="1"/>
      <c r="V545" s="1"/>
      <c r="W545" s="1"/>
      <c r="X545" s="1"/>
      <c r="Y545" s="1"/>
      <c r="Z545" s="1"/>
      <c r="AA545" s="1"/>
      <c r="AB545" s="1"/>
      <c r="AC545" s="1"/>
      <c r="AD545" s="1"/>
      <c r="AE545" s="1"/>
      <c r="AF545" s="1"/>
      <c r="AG545" s="1"/>
      <c r="AH545" s="1"/>
      <c r="AI545" s="1"/>
    </row>
    <row r="546" spans="3:35">
      <c r="C546" s="1"/>
      <c r="D546" s="1"/>
      <c r="E546" s="1"/>
      <c r="F546" s="95"/>
      <c r="G546" s="95"/>
      <c r="H546" s="95"/>
      <c r="I546" s="77"/>
      <c r="J546" s="77"/>
      <c r="K546" s="1"/>
      <c r="L546" s="1"/>
      <c r="M546" s="1"/>
      <c r="N546" s="77"/>
      <c r="O546" s="1"/>
      <c r="P546" s="1"/>
      <c r="Q546" s="1"/>
      <c r="R546" s="83"/>
      <c r="S546" s="1"/>
      <c r="T546" s="1"/>
      <c r="U546" s="1"/>
      <c r="V546" s="1"/>
      <c r="W546" s="1"/>
      <c r="X546" s="1"/>
      <c r="Y546" s="1"/>
      <c r="Z546" s="1"/>
      <c r="AA546" s="1"/>
      <c r="AB546" s="1"/>
      <c r="AC546" s="1"/>
      <c r="AD546" s="1"/>
      <c r="AE546" s="1"/>
      <c r="AF546" s="1"/>
      <c r="AG546" s="1"/>
      <c r="AH546" s="1"/>
      <c r="AI546" s="1"/>
    </row>
    <row r="547" spans="3:35">
      <c r="C547" s="1"/>
      <c r="D547" s="1"/>
      <c r="E547" s="1"/>
      <c r="F547" s="95"/>
      <c r="G547" s="95"/>
      <c r="H547" s="95"/>
      <c r="I547" s="77"/>
      <c r="J547" s="77"/>
      <c r="K547" s="1"/>
      <c r="L547" s="1"/>
      <c r="M547" s="1"/>
      <c r="N547" s="77"/>
      <c r="O547" s="1"/>
      <c r="P547" s="1"/>
      <c r="Q547" s="1"/>
      <c r="R547" s="83"/>
      <c r="S547" s="1"/>
      <c r="T547" s="1"/>
      <c r="U547" s="1"/>
      <c r="V547" s="1"/>
      <c r="W547" s="1"/>
      <c r="X547" s="1"/>
      <c r="Y547" s="1"/>
      <c r="Z547" s="1"/>
      <c r="AA547" s="1"/>
      <c r="AB547" s="1"/>
      <c r="AC547" s="1"/>
      <c r="AD547" s="1"/>
      <c r="AE547" s="1"/>
      <c r="AF547" s="1"/>
      <c r="AG547" s="1"/>
      <c r="AH547" s="1"/>
      <c r="AI547" s="1"/>
    </row>
  </sheetData>
  <mergeCells count="2">
    <mergeCell ref="C2:AI2"/>
    <mergeCell ref="S5:AI5"/>
  </mergeCells>
  <conditionalFormatting sqref="G1 G4:G1048576">
    <cfRule type="duplicateValues" dxfId="37" priority="6"/>
  </conditionalFormatting>
  <conditionalFormatting sqref="H5">
    <cfRule type="duplicateValues" dxfId="36" priority="1"/>
  </conditionalFormatting>
  <conditionalFormatting sqref="P6:P26">
    <cfRule type="cellIs" dxfId="35" priority="4" operator="equal">
      <formula>"Yes"</formula>
    </cfRule>
    <cfRule type="cellIs" dxfId="34" priority="5" operator="equal">
      <formula>"No"</formula>
    </cfRule>
  </conditionalFormatting>
  <conditionalFormatting sqref="P6:AI26">
    <cfRule type="cellIs" dxfId="33" priority="2" operator="equal">
      <formula>"Unsure"</formula>
    </cfRule>
  </conditionalFormatting>
  <conditionalFormatting sqref="S6:AI26">
    <cfRule type="cellIs" dxfId="32" priority="3" operator="equal">
      <formula>"x"</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6C3A5-3D6D-4193-A5DC-D921E2656E13}">
  <sheetPr>
    <tabColor rgb="FFFFC000"/>
  </sheetPr>
  <dimension ref="C1:AI547"/>
  <sheetViews>
    <sheetView workbookViewId="0">
      <selection activeCell="C2" sqref="C2:AI2"/>
    </sheetView>
  </sheetViews>
  <sheetFormatPr defaultColWidth="8.875" defaultRowHeight="14.25"/>
  <cols>
    <col min="3" max="4" width="8" customWidth="1"/>
    <col min="5" max="5" width="13.5" customWidth="1"/>
    <col min="6" max="6" width="13.5" style="8" customWidth="1"/>
    <col min="7" max="7" width="10" style="8" customWidth="1"/>
    <col min="8" max="8" width="12" style="8" customWidth="1"/>
    <col min="9" max="9" width="10" style="2" customWidth="1"/>
    <col min="10" max="10" width="34" style="2" customWidth="1"/>
    <col min="12" max="12" width="14" customWidth="1"/>
    <col min="13" max="13" width="10" bestFit="1" customWidth="1"/>
    <col min="14" max="14" width="9.5" style="2" customWidth="1"/>
    <col min="15" max="16" width="8.625" customWidth="1"/>
    <col min="17" max="17" width="11" customWidth="1"/>
    <col min="18" max="18" width="10.625" style="10" customWidth="1"/>
    <col min="19" max="35" width="3.5" customWidth="1"/>
  </cols>
  <sheetData>
    <row r="1" spans="3:35">
      <c r="C1" s="1"/>
      <c r="D1" s="1"/>
      <c r="E1" s="1"/>
      <c r="F1" s="95"/>
      <c r="G1" s="95"/>
      <c r="H1" s="95"/>
      <c r="I1" s="77"/>
      <c r="J1" s="77"/>
      <c r="K1" s="1"/>
      <c r="L1" s="1"/>
      <c r="M1" s="1"/>
      <c r="N1" s="77"/>
      <c r="O1" s="1"/>
      <c r="P1" s="1"/>
      <c r="Q1" s="1"/>
      <c r="R1" s="83"/>
      <c r="S1" s="1"/>
      <c r="T1" s="1"/>
      <c r="U1" s="1"/>
      <c r="V1" s="1"/>
      <c r="W1" s="1"/>
      <c r="X1" s="1"/>
      <c r="Y1" s="1"/>
      <c r="Z1" s="1"/>
      <c r="AA1" s="1"/>
      <c r="AB1" s="1"/>
      <c r="AC1" s="1"/>
      <c r="AD1" s="1"/>
      <c r="AE1" s="1"/>
      <c r="AF1" s="1"/>
      <c r="AG1" s="1"/>
      <c r="AH1" s="1"/>
      <c r="AI1" s="1"/>
    </row>
    <row r="2" spans="3: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3:3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3:35" ht="24">
      <c r="C4" s="101" t="s">
        <v>7</v>
      </c>
      <c r="D4" s="101" t="s">
        <v>101</v>
      </c>
      <c r="E4" s="101" t="s">
        <v>6</v>
      </c>
      <c r="F4" s="102" t="s">
        <v>11</v>
      </c>
      <c r="G4" s="102" t="s">
        <v>68</v>
      </c>
      <c r="H4" s="102" t="s">
        <v>12</v>
      </c>
      <c r="I4" s="101" t="s">
        <v>0</v>
      </c>
      <c r="J4" s="101" t="s">
        <v>1</v>
      </c>
      <c r="K4" s="101" t="s">
        <v>2</v>
      </c>
      <c r="L4" s="101" t="s">
        <v>3</v>
      </c>
      <c r="M4" s="101" t="s">
        <v>4</v>
      </c>
      <c r="N4" s="101" t="s">
        <v>103</v>
      </c>
      <c r="O4" s="101" t="s">
        <v>98</v>
      </c>
      <c r="P4" s="101" t="s">
        <v>132</v>
      </c>
      <c r="Q4" s="101" t="s">
        <v>190</v>
      </c>
      <c r="R4" s="101" t="s">
        <v>215</v>
      </c>
      <c r="S4" s="101">
        <v>1</v>
      </c>
      <c r="T4" s="101">
        <v>2</v>
      </c>
      <c r="U4" s="101">
        <v>3</v>
      </c>
      <c r="V4" s="101">
        <v>4</v>
      </c>
      <c r="W4" s="101">
        <v>5</v>
      </c>
      <c r="X4" s="101">
        <v>6</v>
      </c>
      <c r="Y4" s="101">
        <v>7</v>
      </c>
      <c r="Z4" s="101">
        <v>8</v>
      </c>
      <c r="AA4" s="101">
        <v>9</v>
      </c>
      <c r="AB4" s="101">
        <v>10</v>
      </c>
      <c r="AC4" s="101">
        <v>11</v>
      </c>
      <c r="AD4" s="101">
        <v>12</v>
      </c>
      <c r="AE4" s="101">
        <v>13</v>
      </c>
      <c r="AF4" s="101">
        <v>14</v>
      </c>
      <c r="AG4" s="101">
        <v>15</v>
      </c>
      <c r="AH4" s="101">
        <v>16</v>
      </c>
      <c r="AI4" s="101">
        <v>17</v>
      </c>
    </row>
    <row r="5" spans="3:35" ht="100.5" customHeight="1">
      <c r="C5" s="105" t="s">
        <v>228</v>
      </c>
      <c r="D5" s="103" t="s">
        <v>218</v>
      </c>
      <c r="E5" s="104" t="s">
        <v>236</v>
      </c>
      <c r="F5" s="104" t="s">
        <v>219</v>
      </c>
      <c r="G5" s="104" t="s">
        <v>220</v>
      </c>
      <c r="H5" s="104" t="s">
        <v>237</v>
      </c>
      <c r="I5" s="103" t="s">
        <v>222</v>
      </c>
      <c r="J5" s="103" t="s">
        <v>223</v>
      </c>
      <c r="K5" s="103" t="s">
        <v>224</v>
      </c>
      <c r="L5" s="103" t="s">
        <v>232</v>
      </c>
      <c r="M5" s="103" t="s">
        <v>225</v>
      </c>
      <c r="N5" s="103" t="s">
        <v>226</v>
      </c>
      <c r="O5" s="103" t="s">
        <v>227</v>
      </c>
      <c r="P5" s="105" t="s">
        <v>228</v>
      </c>
      <c r="Q5" s="105" t="s">
        <v>228</v>
      </c>
      <c r="R5" s="103" t="s">
        <v>229</v>
      </c>
      <c r="S5" s="226" t="s">
        <v>230</v>
      </c>
      <c r="T5" s="227"/>
      <c r="U5" s="227"/>
      <c r="V5" s="227"/>
      <c r="W5" s="227"/>
      <c r="X5" s="227"/>
      <c r="Y5" s="227"/>
      <c r="Z5" s="227"/>
      <c r="AA5" s="227"/>
      <c r="AB5" s="227"/>
      <c r="AC5" s="227"/>
      <c r="AD5" s="227"/>
      <c r="AE5" s="227"/>
      <c r="AF5" s="227"/>
      <c r="AG5" s="227"/>
      <c r="AH5" s="227"/>
      <c r="AI5" s="228"/>
    </row>
    <row r="6" spans="3:35" ht="45">
      <c r="C6" s="107" t="s">
        <v>233</v>
      </c>
      <c r="D6" s="107" t="s">
        <v>8</v>
      </c>
      <c r="E6" s="107" t="s">
        <v>8</v>
      </c>
      <c r="F6" s="108" t="s">
        <v>38</v>
      </c>
      <c r="G6" s="108" t="s">
        <v>69</v>
      </c>
      <c r="H6" s="108" t="s">
        <v>18</v>
      </c>
      <c r="I6" s="107" t="s">
        <v>204</v>
      </c>
      <c r="J6" s="109" t="s">
        <v>79</v>
      </c>
      <c r="K6" s="110">
        <v>2022</v>
      </c>
      <c r="L6" s="111">
        <v>14000</v>
      </c>
      <c r="M6" s="112">
        <v>68.5</v>
      </c>
      <c r="N6" s="113" t="s">
        <v>69</v>
      </c>
      <c r="O6" s="114" t="s">
        <v>92</v>
      </c>
      <c r="P6" s="114">
        <f>COUNTA(S6:AI6)</f>
        <v>5</v>
      </c>
      <c r="Q6" s="115">
        <f ca="1">YEAR(TODAY())-$K6</f>
        <v>3</v>
      </c>
      <c r="R6" s="110">
        <v>5</v>
      </c>
      <c r="S6" s="110"/>
      <c r="T6" s="110" t="s">
        <v>124</v>
      </c>
      <c r="U6" s="110"/>
      <c r="V6" s="110" t="s">
        <v>124</v>
      </c>
      <c r="W6" s="110"/>
      <c r="X6" s="110" t="s">
        <v>124</v>
      </c>
      <c r="Y6" s="110" t="s">
        <v>124</v>
      </c>
      <c r="Z6" s="110"/>
      <c r="AA6" s="110"/>
      <c r="AB6" s="110"/>
      <c r="AC6" s="110"/>
      <c r="AD6" s="110" t="s">
        <v>124</v>
      </c>
      <c r="AE6" s="110"/>
      <c r="AF6" s="110"/>
      <c r="AG6" s="110"/>
      <c r="AH6" s="110"/>
      <c r="AI6" s="110"/>
    </row>
    <row r="7" spans="3:35">
      <c r="C7" s="54"/>
      <c r="D7" s="54"/>
      <c r="E7" s="54"/>
      <c r="F7" s="55"/>
      <c r="G7" s="55"/>
      <c r="H7" s="55"/>
      <c r="I7" s="54"/>
      <c r="J7" s="56"/>
      <c r="K7" s="61"/>
      <c r="L7" s="80"/>
      <c r="M7" s="81"/>
      <c r="N7" s="58"/>
      <c r="O7" s="60"/>
      <c r="P7" s="60"/>
      <c r="Q7" s="84"/>
      <c r="R7" s="61"/>
      <c r="S7" s="61"/>
      <c r="T7" s="61"/>
      <c r="U7" s="61"/>
      <c r="V7" s="61"/>
      <c r="W7" s="61"/>
      <c r="X7" s="61"/>
      <c r="Y7" s="61"/>
      <c r="Z7" s="61"/>
      <c r="AA7" s="61"/>
      <c r="AB7" s="61"/>
      <c r="AC7" s="61"/>
      <c r="AD7" s="61"/>
      <c r="AE7" s="61"/>
      <c r="AF7" s="61"/>
      <c r="AG7" s="61"/>
      <c r="AH7" s="61"/>
      <c r="AI7" s="61"/>
    </row>
    <row r="8" spans="3:35">
      <c r="C8" s="54"/>
      <c r="D8" s="54"/>
      <c r="E8" s="54"/>
      <c r="F8" s="55"/>
      <c r="G8" s="55"/>
      <c r="H8" s="55"/>
      <c r="I8" s="55"/>
      <c r="J8" s="56"/>
      <c r="K8" s="61"/>
      <c r="L8" s="80"/>
      <c r="M8" s="81"/>
      <c r="N8" s="55"/>
      <c r="O8" s="60"/>
      <c r="P8" s="60"/>
      <c r="Q8" s="84"/>
      <c r="R8" s="55"/>
      <c r="S8" s="61"/>
      <c r="T8" s="61"/>
      <c r="U8" s="61"/>
      <c r="V8" s="61"/>
      <c r="W8" s="61"/>
      <c r="X8" s="61"/>
      <c r="Y8" s="61"/>
      <c r="Z8" s="61"/>
      <c r="AA8" s="61"/>
      <c r="AB8" s="61"/>
      <c r="AC8" s="61"/>
      <c r="AD8" s="61"/>
      <c r="AE8" s="61"/>
      <c r="AF8" s="61"/>
      <c r="AG8" s="61"/>
      <c r="AH8" s="61"/>
      <c r="AI8" s="61"/>
    </row>
    <row r="9" spans="3:35">
      <c r="C9" s="54"/>
      <c r="D9" s="54"/>
      <c r="E9" s="54"/>
      <c r="F9" s="55"/>
      <c r="G9" s="55"/>
      <c r="H9" s="55"/>
      <c r="I9" s="54"/>
      <c r="J9" s="56"/>
      <c r="K9" s="61"/>
      <c r="L9" s="80"/>
      <c r="M9" s="81"/>
      <c r="N9" s="58"/>
      <c r="O9" s="60"/>
      <c r="P9" s="60"/>
      <c r="Q9" s="84"/>
      <c r="R9" s="61"/>
      <c r="S9" s="61"/>
      <c r="T9" s="61"/>
      <c r="U9" s="61"/>
      <c r="V9" s="61"/>
      <c r="W9" s="61"/>
      <c r="X9" s="61"/>
      <c r="Y9" s="61"/>
      <c r="Z9" s="61"/>
      <c r="AA9" s="61"/>
      <c r="AB9" s="61"/>
      <c r="AC9" s="61"/>
      <c r="AD9" s="61"/>
      <c r="AE9" s="61"/>
      <c r="AF9" s="61"/>
      <c r="AG9" s="61"/>
      <c r="AH9" s="61"/>
      <c r="AI9" s="61"/>
    </row>
    <row r="10" spans="3:35">
      <c r="C10" s="54"/>
      <c r="D10" s="54"/>
      <c r="E10" s="54"/>
      <c r="F10" s="55"/>
      <c r="G10" s="55"/>
      <c r="H10" s="55"/>
      <c r="I10" s="54"/>
      <c r="J10" s="56"/>
      <c r="K10" s="61"/>
      <c r="L10" s="80"/>
      <c r="M10" s="81"/>
      <c r="N10" s="58"/>
      <c r="O10" s="60"/>
      <c r="P10" s="60"/>
      <c r="Q10" s="61"/>
      <c r="R10" s="61"/>
      <c r="S10" s="61"/>
      <c r="T10" s="61"/>
      <c r="U10" s="61"/>
      <c r="V10" s="61"/>
      <c r="W10" s="61"/>
      <c r="X10" s="61"/>
      <c r="Y10" s="61"/>
      <c r="Z10" s="61"/>
      <c r="AA10" s="61"/>
      <c r="AB10" s="61"/>
      <c r="AC10" s="61"/>
      <c r="AD10" s="61"/>
      <c r="AE10" s="61"/>
      <c r="AF10" s="61"/>
      <c r="AG10" s="61"/>
      <c r="AH10" s="61"/>
      <c r="AI10" s="61"/>
    </row>
    <row r="11" spans="3:35">
      <c r="C11" s="54"/>
      <c r="D11" s="54"/>
      <c r="E11" s="54"/>
      <c r="F11" s="55"/>
      <c r="G11" s="55"/>
      <c r="H11" s="55"/>
      <c r="I11" s="57"/>
      <c r="J11" s="56"/>
      <c r="K11" s="61"/>
      <c r="L11" s="50"/>
      <c r="M11" s="51"/>
      <c r="N11" s="58"/>
      <c r="O11" s="60"/>
      <c r="P11" s="60"/>
      <c r="Q11" s="61"/>
      <c r="R11" s="61"/>
      <c r="S11" s="61"/>
      <c r="T11" s="61"/>
      <c r="U11" s="61"/>
      <c r="V11" s="61"/>
      <c r="W11" s="61"/>
      <c r="X11" s="61"/>
      <c r="Y11" s="61"/>
      <c r="Z11" s="61"/>
      <c r="AA11" s="61"/>
      <c r="AB11" s="61"/>
      <c r="AC11" s="61"/>
      <c r="AD11" s="61"/>
      <c r="AE11" s="61"/>
      <c r="AF11" s="61"/>
      <c r="AG11" s="61"/>
      <c r="AH11" s="61"/>
      <c r="AI11" s="61"/>
    </row>
    <row r="12" spans="3:35">
      <c r="C12" s="54"/>
      <c r="D12" s="54"/>
      <c r="E12" s="54"/>
      <c r="F12" s="55"/>
      <c r="G12" s="55"/>
      <c r="H12" s="55"/>
      <c r="I12" s="57"/>
      <c r="J12" s="56"/>
      <c r="K12" s="61"/>
      <c r="L12" s="80"/>
      <c r="M12" s="81"/>
      <c r="N12" s="58"/>
      <c r="O12" s="60"/>
      <c r="P12" s="60"/>
      <c r="Q12" s="61"/>
      <c r="R12" s="61"/>
      <c r="S12" s="57"/>
      <c r="T12" s="57"/>
      <c r="U12" s="57"/>
      <c r="V12" s="57"/>
      <c r="W12" s="57"/>
      <c r="X12" s="57"/>
      <c r="Y12" s="57"/>
      <c r="Z12" s="57"/>
      <c r="AA12" s="57"/>
      <c r="AB12" s="57"/>
      <c r="AC12" s="57"/>
      <c r="AD12" s="57"/>
      <c r="AE12" s="57"/>
      <c r="AF12" s="57"/>
      <c r="AG12" s="57"/>
      <c r="AH12" s="57"/>
      <c r="AI12" s="57"/>
    </row>
    <row r="13" spans="3:35">
      <c r="C13" s="54"/>
      <c r="D13" s="54"/>
      <c r="E13" s="54"/>
      <c r="F13" s="55"/>
      <c r="G13" s="55"/>
      <c r="H13" s="55"/>
      <c r="I13" s="57"/>
      <c r="J13" s="56"/>
      <c r="K13" s="61"/>
      <c r="L13" s="80"/>
      <c r="M13" s="81"/>
      <c r="N13" s="58"/>
      <c r="O13" s="60"/>
      <c r="P13" s="60"/>
      <c r="Q13" s="61"/>
      <c r="R13" s="61"/>
      <c r="S13" s="57"/>
      <c r="T13" s="57"/>
      <c r="U13" s="57"/>
      <c r="V13" s="57"/>
      <c r="W13" s="57"/>
      <c r="X13" s="57"/>
      <c r="Y13" s="57"/>
      <c r="Z13" s="57"/>
      <c r="AA13" s="57"/>
      <c r="AB13" s="57"/>
      <c r="AC13" s="57"/>
      <c r="AD13" s="57"/>
      <c r="AE13" s="57"/>
      <c r="AF13" s="57"/>
      <c r="AG13" s="57"/>
      <c r="AH13" s="57"/>
      <c r="AI13" s="57"/>
    </row>
    <row r="14" spans="3:35">
      <c r="C14" s="54"/>
      <c r="D14" s="54"/>
      <c r="E14" s="54"/>
      <c r="F14" s="55"/>
      <c r="G14" s="55"/>
      <c r="H14" s="55"/>
      <c r="I14" s="57"/>
      <c r="J14" s="56"/>
      <c r="K14" s="61"/>
      <c r="L14" s="80"/>
      <c r="M14" s="81"/>
      <c r="N14" s="58"/>
      <c r="O14" s="60"/>
      <c r="P14" s="60"/>
      <c r="Q14" s="61"/>
      <c r="R14" s="61"/>
      <c r="S14" s="57"/>
      <c r="T14" s="57"/>
      <c r="U14" s="57"/>
      <c r="V14" s="57"/>
      <c r="W14" s="57"/>
      <c r="X14" s="57"/>
      <c r="Y14" s="57"/>
      <c r="Z14" s="57"/>
      <c r="AA14" s="57"/>
      <c r="AB14" s="57"/>
      <c r="AC14" s="57"/>
      <c r="AD14" s="57"/>
      <c r="AE14" s="57"/>
      <c r="AF14" s="57"/>
      <c r="AG14" s="57"/>
      <c r="AH14" s="57"/>
      <c r="AI14" s="57"/>
    </row>
    <row r="15" spans="3:35">
      <c r="C15" s="54"/>
      <c r="D15" s="54"/>
      <c r="E15" s="54"/>
      <c r="F15" s="55"/>
      <c r="G15" s="55"/>
      <c r="H15" s="55"/>
      <c r="I15" s="57"/>
      <c r="J15" s="56"/>
      <c r="K15" s="61"/>
      <c r="L15" s="80"/>
      <c r="M15" s="81"/>
      <c r="N15" s="58"/>
      <c r="O15" s="60"/>
      <c r="P15" s="60"/>
      <c r="Q15" s="61"/>
      <c r="R15" s="61"/>
      <c r="S15" s="57"/>
      <c r="T15" s="57"/>
      <c r="U15" s="57"/>
      <c r="V15" s="57"/>
      <c r="W15" s="57"/>
      <c r="X15" s="57"/>
      <c r="Y15" s="57"/>
      <c r="Z15" s="57"/>
      <c r="AA15" s="57"/>
      <c r="AB15" s="57"/>
      <c r="AC15" s="57"/>
      <c r="AD15" s="57"/>
      <c r="AE15" s="57"/>
      <c r="AF15" s="57"/>
      <c r="AG15" s="57"/>
      <c r="AH15" s="57"/>
      <c r="AI15" s="57"/>
    </row>
    <row r="16" spans="3:35">
      <c r="C16" s="54"/>
      <c r="D16" s="54"/>
      <c r="E16" s="54"/>
      <c r="F16" s="55"/>
      <c r="G16" s="55"/>
      <c r="H16" s="55"/>
      <c r="I16" s="57"/>
      <c r="J16" s="56"/>
      <c r="K16" s="61"/>
      <c r="L16" s="80"/>
      <c r="M16" s="81"/>
      <c r="N16" s="58"/>
      <c r="O16" s="60"/>
      <c r="P16" s="60"/>
      <c r="Q16" s="61"/>
      <c r="R16" s="61"/>
      <c r="S16" s="57"/>
      <c r="T16" s="57"/>
      <c r="U16" s="57"/>
      <c r="V16" s="57"/>
      <c r="W16" s="57"/>
      <c r="X16" s="57"/>
      <c r="Y16" s="57"/>
      <c r="Z16" s="57"/>
      <c r="AA16" s="57"/>
      <c r="AB16" s="57"/>
      <c r="AC16" s="57"/>
      <c r="AD16" s="57"/>
      <c r="AE16" s="57"/>
      <c r="AF16" s="57"/>
      <c r="AG16" s="57"/>
      <c r="AH16" s="57"/>
      <c r="AI16" s="57"/>
    </row>
    <row r="17" spans="3:35">
      <c r="C17" s="54"/>
      <c r="D17" s="54"/>
      <c r="E17" s="54"/>
      <c r="F17" s="55"/>
      <c r="G17" s="55"/>
      <c r="H17" s="55"/>
      <c r="I17" s="57"/>
      <c r="J17" s="56"/>
      <c r="K17" s="61"/>
      <c r="L17" s="80"/>
      <c r="M17" s="81"/>
      <c r="N17" s="58"/>
      <c r="O17" s="60"/>
      <c r="P17" s="60"/>
      <c r="Q17" s="61"/>
      <c r="R17" s="61"/>
      <c r="S17" s="57"/>
      <c r="T17" s="57"/>
      <c r="U17" s="57"/>
      <c r="V17" s="57"/>
      <c r="W17" s="57"/>
      <c r="X17" s="57"/>
      <c r="Y17" s="57"/>
      <c r="Z17" s="57"/>
      <c r="AA17" s="57"/>
      <c r="AB17" s="57"/>
      <c r="AC17" s="57"/>
      <c r="AD17" s="57"/>
      <c r="AE17" s="57"/>
      <c r="AF17" s="57"/>
      <c r="AG17" s="57"/>
      <c r="AH17" s="57"/>
      <c r="AI17" s="57"/>
    </row>
    <row r="18" spans="3:35">
      <c r="C18" s="54"/>
      <c r="D18" s="54"/>
      <c r="E18" s="54"/>
      <c r="F18" s="55"/>
      <c r="G18" s="55"/>
      <c r="H18" s="55"/>
      <c r="I18" s="57"/>
      <c r="J18" s="56"/>
      <c r="K18" s="61"/>
      <c r="L18" s="80"/>
      <c r="M18" s="81"/>
      <c r="N18" s="58"/>
      <c r="O18" s="60"/>
      <c r="P18" s="60"/>
      <c r="Q18" s="61"/>
      <c r="R18" s="61"/>
      <c r="S18" s="57"/>
      <c r="T18" s="57"/>
      <c r="U18" s="57"/>
      <c r="V18" s="57"/>
      <c r="W18" s="57"/>
      <c r="X18" s="57"/>
      <c r="Y18" s="57"/>
      <c r="Z18" s="57"/>
      <c r="AA18" s="57"/>
      <c r="AB18" s="57"/>
      <c r="AC18" s="57"/>
      <c r="AD18" s="57"/>
      <c r="AE18" s="57"/>
      <c r="AF18" s="57"/>
      <c r="AG18" s="57"/>
      <c r="AH18" s="57"/>
      <c r="AI18" s="57"/>
    </row>
    <row r="19" spans="3:35">
      <c r="C19" s="54"/>
      <c r="D19" s="54"/>
      <c r="E19" s="54"/>
      <c r="F19" s="55"/>
      <c r="G19" s="55"/>
      <c r="H19" s="55"/>
      <c r="I19" s="57"/>
      <c r="J19" s="56"/>
      <c r="K19" s="61"/>
      <c r="L19" s="80"/>
      <c r="M19" s="81"/>
      <c r="N19" s="58"/>
      <c r="O19" s="60"/>
      <c r="P19" s="60"/>
      <c r="Q19" s="61"/>
      <c r="R19" s="61"/>
      <c r="S19" s="57"/>
      <c r="T19" s="57"/>
      <c r="U19" s="57"/>
      <c r="V19" s="57"/>
      <c r="W19" s="57"/>
      <c r="X19" s="57"/>
      <c r="Y19" s="57"/>
      <c r="Z19" s="57"/>
      <c r="AA19" s="57"/>
      <c r="AB19" s="57"/>
      <c r="AC19" s="57"/>
      <c r="AD19" s="57"/>
      <c r="AE19" s="57"/>
      <c r="AF19" s="57"/>
      <c r="AG19" s="57"/>
      <c r="AH19" s="57"/>
      <c r="AI19" s="57"/>
    </row>
    <row r="20" spans="3:35">
      <c r="C20" s="54"/>
      <c r="D20" s="54"/>
      <c r="E20" s="54"/>
      <c r="F20" s="55"/>
      <c r="G20" s="55"/>
      <c r="H20" s="55"/>
      <c r="I20" s="57"/>
      <c r="J20" s="56"/>
      <c r="K20" s="61"/>
      <c r="L20" s="80"/>
      <c r="M20" s="81"/>
      <c r="N20" s="58"/>
      <c r="O20" s="60"/>
      <c r="P20" s="60"/>
      <c r="Q20" s="61"/>
      <c r="R20" s="61"/>
      <c r="S20" s="57"/>
      <c r="T20" s="57"/>
      <c r="U20" s="57"/>
      <c r="V20" s="57"/>
      <c r="W20" s="57"/>
      <c r="X20" s="57"/>
      <c r="Y20" s="57"/>
      <c r="Z20" s="57"/>
      <c r="AA20" s="57"/>
      <c r="AB20" s="57"/>
      <c r="AC20" s="57"/>
      <c r="AD20" s="57"/>
      <c r="AE20" s="57"/>
      <c r="AF20" s="57"/>
      <c r="AG20" s="57"/>
      <c r="AH20" s="57"/>
      <c r="AI20" s="57"/>
    </row>
    <row r="21" spans="3:35">
      <c r="C21" s="54"/>
      <c r="D21" s="54"/>
      <c r="E21" s="54"/>
      <c r="F21" s="55"/>
      <c r="G21" s="55"/>
      <c r="H21" s="55"/>
      <c r="I21" s="57"/>
      <c r="J21" s="56"/>
      <c r="K21" s="61"/>
      <c r="L21" s="80"/>
      <c r="M21" s="81"/>
      <c r="N21" s="58"/>
      <c r="O21" s="60"/>
      <c r="P21" s="60"/>
      <c r="Q21" s="61"/>
      <c r="R21" s="61"/>
      <c r="S21" s="57"/>
      <c r="T21" s="57"/>
      <c r="U21" s="57"/>
      <c r="V21" s="57"/>
      <c r="W21" s="57"/>
      <c r="X21" s="57"/>
      <c r="Y21" s="57"/>
      <c r="Z21" s="57"/>
      <c r="AA21" s="57"/>
      <c r="AB21" s="57"/>
      <c r="AC21" s="57"/>
      <c r="AD21" s="57"/>
      <c r="AE21" s="57"/>
      <c r="AF21" s="57"/>
      <c r="AG21" s="57"/>
      <c r="AH21" s="57"/>
      <c r="AI21" s="57"/>
    </row>
    <row r="22" spans="3:35">
      <c r="C22" s="54"/>
      <c r="D22" s="54"/>
      <c r="E22" s="54"/>
      <c r="F22" s="55"/>
      <c r="G22" s="55"/>
      <c r="H22" s="55"/>
      <c r="I22" s="57"/>
      <c r="J22" s="56"/>
      <c r="K22" s="61"/>
      <c r="L22" s="80"/>
      <c r="M22" s="81"/>
      <c r="N22" s="58"/>
      <c r="O22" s="60"/>
      <c r="P22" s="60"/>
      <c r="Q22" s="61"/>
      <c r="R22" s="61"/>
      <c r="S22" s="57"/>
      <c r="T22" s="57"/>
      <c r="U22" s="57"/>
      <c r="V22" s="57"/>
      <c r="W22" s="57"/>
      <c r="X22" s="57"/>
      <c r="Y22" s="57"/>
      <c r="Z22" s="57"/>
      <c r="AA22" s="57"/>
      <c r="AB22" s="57"/>
      <c r="AC22" s="57"/>
      <c r="AD22" s="57"/>
      <c r="AE22" s="57"/>
      <c r="AF22" s="57"/>
      <c r="AG22" s="57"/>
      <c r="AH22" s="57"/>
      <c r="AI22" s="57"/>
    </row>
    <row r="23" spans="3:35">
      <c r="C23" s="54"/>
      <c r="D23" s="54"/>
      <c r="E23" s="54"/>
      <c r="F23" s="55"/>
      <c r="G23" s="55"/>
      <c r="H23" s="55"/>
      <c r="I23" s="57"/>
      <c r="J23" s="56"/>
      <c r="K23" s="61"/>
      <c r="L23" s="80"/>
      <c r="M23" s="81"/>
      <c r="N23" s="58"/>
      <c r="O23" s="60"/>
      <c r="P23" s="60"/>
      <c r="Q23" s="61"/>
      <c r="R23" s="61"/>
      <c r="S23" s="57"/>
      <c r="T23" s="57"/>
      <c r="U23" s="57"/>
      <c r="V23" s="57"/>
      <c r="W23" s="57"/>
      <c r="X23" s="57"/>
      <c r="Y23" s="57"/>
      <c r="Z23" s="57"/>
      <c r="AA23" s="57"/>
      <c r="AB23" s="57"/>
      <c r="AC23" s="57"/>
      <c r="AD23" s="57"/>
      <c r="AE23" s="57"/>
      <c r="AF23" s="57"/>
      <c r="AG23" s="57"/>
      <c r="AH23" s="57"/>
      <c r="AI23" s="57"/>
    </row>
    <row r="24" spans="3:35">
      <c r="C24" s="54"/>
      <c r="D24" s="54"/>
      <c r="E24" s="54"/>
      <c r="F24" s="55"/>
      <c r="G24" s="55"/>
      <c r="H24" s="55"/>
      <c r="I24" s="57"/>
      <c r="J24" s="56"/>
      <c r="K24" s="61"/>
      <c r="L24" s="80"/>
      <c r="M24" s="81"/>
      <c r="N24" s="58"/>
      <c r="O24" s="60"/>
      <c r="P24" s="60"/>
      <c r="Q24" s="61"/>
      <c r="R24" s="61"/>
      <c r="S24" s="57"/>
      <c r="T24" s="57"/>
      <c r="U24" s="57"/>
      <c r="V24" s="57"/>
      <c r="W24" s="57"/>
      <c r="X24" s="57"/>
      <c r="Y24" s="57"/>
      <c r="Z24" s="57"/>
      <c r="AA24" s="57"/>
      <c r="AB24" s="57"/>
      <c r="AC24" s="57"/>
      <c r="AD24" s="57"/>
      <c r="AE24" s="57"/>
      <c r="AF24" s="57"/>
      <c r="AG24" s="57"/>
      <c r="AH24" s="57"/>
      <c r="AI24" s="57"/>
    </row>
    <row r="25" spans="3:35">
      <c r="C25" s="54"/>
      <c r="D25" s="54"/>
      <c r="E25" s="54"/>
      <c r="F25" s="55"/>
      <c r="G25" s="55"/>
      <c r="H25" s="55"/>
      <c r="I25" s="57"/>
      <c r="J25" s="56"/>
      <c r="K25" s="61"/>
      <c r="L25" s="80"/>
      <c r="M25" s="81"/>
      <c r="N25" s="58"/>
      <c r="O25" s="60"/>
      <c r="P25" s="60"/>
      <c r="Q25" s="61"/>
      <c r="R25" s="61"/>
      <c r="S25" s="57"/>
      <c r="T25" s="57"/>
      <c r="U25" s="57"/>
      <c r="V25" s="57"/>
      <c r="W25" s="57"/>
      <c r="X25" s="57"/>
      <c r="Y25" s="57"/>
      <c r="Z25" s="57"/>
      <c r="AA25" s="57"/>
      <c r="AB25" s="57"/>
      <c r="AC25" s="57"/>
      <c r="AD25" s="57"/>
      <c r="AE25" s="57"/>
      <c r="AF25" s="57"/>
      <c r="AG25" s="57"/>
      <c r="AH25" s="57"/>
      <c r="AI25" s="57"/>
    </row>
    <row r="26" spans="3:35">
      <c r="C26" s="54"/>
      <c r="D26" s="54"/>
      <c r="E26" s="54"/>
      <c r="F26" s="55"/>
      <c r="G26" s="55"/>
      <c r="H26" s="55"/>
      <c r="I26" s="57"/>
      <c r="J26" s="56"/>
      <c r="K26" s="61"/>
      <c r="L26" s="80"/>
      <c r="M26" s="81"/>
      <c r="N26" s="58"/>
      <c r="O26" s="60"/>
      <c r="P26" s="60"/>
      <c r="Q26" s="61"/>
      <c r="R26" s="61"/>
      <c r="S26" s="57"/>
      <c r="T26" s="57"/>
      <c r="U26" s="57"/>
      <c r="V26" s="57"/>
      <c r="W26" s="57"/>
      <c r="X26" s="57"/>
      <c r="Y26" s="57"/>
      <c r="Z26" s="57"/>
      <c r="AA26" s="57"/>
      <c r="AB26" s="57"/>
      <c r="AC26" s="57"/>
      <c r="AD26" s="57"/>
      <c r="AE26" s="57"/>
      <c r="AF26" s="57"/>
      <c r="AG26" s="57"/>
      <c r="AH26" s="57"/>
      <c r="AI26" s="57"/>
    </row>
    <row r="27" spans="3:35">
      <c r="C27" s="1"/>
      <c r="D27" s="1"/>
      <c r="E27" s="1"/>
      <c r="F27" s="95"/>
      <c r="G27" s="95"/>
      <c r="H27" s="95"/>
      <c r="I27" s="77"/>
      <c r="J27" s="77"/>
      <c r="K27" s="1"/>
      <c r="L27" s="1"/>
      <c r="M27" s="1"/>
      <c r="N27" s="77"/>
      <c r="O27" s="1"/>
      <c r="P27" s="1"/>
      <c r="Q27" s="1"/>
      <c r="R27" s="83"/>
      <c r="S27" s="1"/>
      <c r="T27" s="1"/>
      <c r="U27" s="1"/>
      <c r="V27" s="1"/>
      <c r="W27" s="1"/>
      <c r="X27" s="1"/>
      <c r="Y27" s="1"/>
      <c r="Z27" s="1"/>
      <c r="AA27" s="1"/>
      <c r="AB27" s="1"/>
      <c r="AC27" s="1"/>
      <c r="AD27" s="1"/>
      <c r="AE27" s="1"/>
      <c r="AF27" s="1"/>
      <c r="AG27" s="1"/>
      <c r="AH27" s="1"/>
      <c r="AI27" s="1"/>
    </row>
    <row r="28" spans="3:35">
      <c r="C28" s="1"/>
      <c r="D28" s="1"/>
      <c r="E28" s="1"/>
      <c r="F28" s="95"/>
      <c r="G28" s="95"/>
      <c r="H28" s="95"/>
      <c r="I28" s="77"/>
      <c r="J28" s="77"/>
      <c r="K28" s="1"/>
      <c r="L28" s="1"/>
      <c r="M28" s="1"/>
      <c r="N28" s="77"/>
      <c r="O28" s="1"/>
      <c r="P28" s="1"/>
      <c r="Q28" s="1"/>
      <c r="R28" s="83"/>
      <c r="S28" s="1"/>
      <c r="T28" s="1"/>
      <c r="U28" s="1"/>
      <c r="V28" s="1"/>
      <c r="W28" s="1"/>
      <c r="X28" s="1"/>
      <c r="Y28" s="1"/>
      <c r="Z28" s="1"/>
      <c r="AA28" s="1"/>
      <c r="AB28" s="1"/>
      <c r="AC28" s="1"/>
      <c r="AD28" s="1"/>
      <c r="AE28" s="1"/>
      <c r="AF28" s="1"/>
      <c r="AG28" s="1"/>
      <c r="AH28" s="1"/>
      <c r="AI28" s="1"/>
    </row>
    <row r="29" spans="3:35">
      <c r="C29" s="1"/>
      <c r="D29" s="1"/>
      <c r="E29" s="1"/>
      <c r="F29" s="95"/>
      <c r="G29" s="95"/>
      <c r="H29" s="95"/>
      <c r="I29" s="77"/>
      <c r="J29" s="77"/>
      <c r="K29" s="1"/>
      <c r="L29" s="1"/>
      <c r="M29" s="1"/>
      <c r="N29" s="77"/>
      <c r="O29" s="1"/>
      <c r="P29" s="1"/>
      <c r="Q29" s="1"/>
      <c r="R29" s="83"/>
      <c r="S29" s="1"/>
      <c r="T29" s="1"/>
      <c r="U29" s="1"/>
      <c r="V29" s="1"/>
      <c r="W29" s="1"/>
      <c r="X29" s="1"/>
      <c r="Y29" s="1"/>
      <c r="Z29" s="1"/>
      <c r="AA29" s="1"/>
      <c r="AB29" s="1"/>
      <c r="AC29" s="1"/>
      <c r="AD29" s="1"/>
      <c r="AE29" s="1"/>
      <c r="AF29" s="1"/>
      <c r="AG29" s="1"/>
      <c r="AH29" s="1"/>
      <c r="AI29" s="1"/>
    </row>
    <row r="30" spans="3:35">
      <c r="C30" s="1"/>
      <c r="D30" s="1"/>
      <c r="E30" s="1"/>
      <c r="F30" s="95"/>
      <c r="G30" s="95"/>
      <c r="H30" s="95"/>
      <c r="I30" s="77"/>
      <c r="J30" s="77"/>
      <c r="K30" s="1"/>
      <c r="L30" s="1"/>
      <c r="M30" s="1"/>
      <c r="N30" s="77"/>
      <c r="O30" s="1"/>
      <c r="P30" s="1"/>
      <c r="Q30" s="1"/>
      <c r="R30" s="83"/>
      <c r="S30" s="1"/>
      <c r="T30" s="1"/>
      <c r="U30" s="1"/>
      <c r="V30" s="1"/>
      <c r="W30" s="1"/>
      <c r="X30" s="1"/>
      <c r="Y30" s="1"/>
      <c r="Z30" s="1"/>
      <c r="AA30" s="1"/>
      <c r="AB30" s="1"/>
      <c r="AC30" s="1"/>
      <c r="AD30" s="1"/>
      <c r="AE30" s="1"/>
      <c r="AF30" s="1"/>
      <c r="AG30" s="1"/>
      <c r="AH30" s="1"/>
      <c r="AI30" s="1"/>
    </row>
    <row r="31" spans="3:35">
      <c r="C31" s="1"/>
      <c r="D31" s="1"/>
      <c r="E31" s="1"/>
      <c r="F31" s="95"/>
      <c r="G31" s="95"/>
      <c r="H31" s="95"/>
      <c r="I31" s="77"/>
      <c r="J31" s="77"/>
      <c r="K31" s="1"/>
      <c r="L31" s="1"/>
      <c r="M31" s="1"/>
      <c r="N31" s="77"/>
      <c r="O31" s="1"/>
      <c r="P31" s="1"/>
      <c r="Q31" s="1"/>
      <c r="R31" s="83"/>
      <c r="S31" s="1"/>
      <c r="T31" s="1"/>
      <c r="U31" s="1"/>
      <c r="V31" s="1"/>
      <c r="W31" s="1"/>
      <c r="X31" s="1"/>
      <c r="Y31" s="1"/>
      <c r="Z31" s="1"/>
      <c r="AA31" s="1"/>
      <c r="AB31" s="1"/>
      <c r="AC31" s="1"/>
      <c r="AD31" s="1"/>
      <c r="AE31" s="1"/>
      <c r="AF31" s="1"/>
      <c r="AG31" s="1"/>
      <c r="AH31" s="1"/>
      <c r="AI31" s="1"/>
    </row>
    <row r="32" spans="3:35">
      <c r="C32" s="1"/>
      <c r="D32" s="1"/>
      <c r="E32" s="1"/>
      <c r="F32" s="95"/>
      <c r="G32" s="95"/>
      <c r="H32" s="95"/>
      <c r="I32" s="77"/>
      <c r="J32" s="77"/>
      <c r="K32" s="1"/>
      <c r="L32" s="1"/>
      <c r="M32" s="1"/>
      <c r="N32" s="77"/>
      <c r="O32" s="1"/>
      <c r="P32" s="1"/>
      <c r="Q32" s="1"/>
      <c r="R32" s="83"/>
      <c r="S32" s="1"/>
      <c r="T32" s="1"/>
      <c r="U32" s="1"/>
      <c r="V32" s="1"/>
      <c r="W32" s="1"/>
      <c r="X32" s="1"/>
      <c r="Y32" s="1"/>
      <c r="Z32" s="1"/>
      <c r="AA32" s="1"/>
      <c r="AB32" s="1"/>
      <c r="AC32" s="1"/>
      <c r="AD32" s="1"/>
      <c r="AE32" s="1"/>
      <c r="AF32" s="1"/>
      <c r="AG32" s="1"/>
      <c r="AH32" s="1"/>
      <c r="AI32" s="1"/>
    </row>
    <row r="33" spans="3:35">
      <c r="C33" s="1"/>
      <c r="D33" s="1"/>
      <c r="E33" s="1"/>
      <c r="F33" s="95"/>
      <c r="G33" s="95"/>
      <c r="H33" s="95"/>
      <c r="I33" s="77"/>
      <c r="J33" s="77"/>
      <c r="K33" s="1"/>
      <c r="L33" s="1"/>
      <c r="M33" s="1"/>
      <c r="N33" s="77"/>
      <c r="O33" s="1"/>
      <c r="P33" s="1"/>
      <c r="Q33" s="1"/>
      <c r="R33" s="83"/>
      <c r="S33" s="1"/>
      <c r="T33" s="1"/>
      <c r="U33" s="1"/>
      <c r="V33" s="1"/>
      <c r="W33" s="1"/>
      <c r="X33" s="1"/>
      <c r="Y33" s="1"/>
      <c r="Z33" s="1"/>
      <c r="AA33" s="1"/>
      <c r="AB33" s="1"/>
      <c r="AC33" s="1"/>
      <c r="AD33" s="1"/>
      <c r="AE33" s="1"/>
      <c r="AF33" s="1"/>
      <c r="AG33" s="1"/>
      <c r="AH33" s="1"/>
      <c r="AI33" s="1"/>
    </row>
    <row r="34" spans="3:35">
      <c r="C34" s="1"/>
      <c r="D34" s="1"/>
      <c r="E34" s="1"/>
      <c r="F34" s="95"/>
      <c r="G34" s="95"/>
      <c r="H34" s="95"/>
      <c r="I34" s="77"/>
      <c r="J34" s="77"/>
      <c r="K34" s="1"/>
      <c r="L34" s="1"/>
      <c r="M34" s="1"/>
      <c r="N34" s="77"/>
      <c r="O34" s="1"/>
      <c r="P34" s="1"/>
      <c r="Q34" s="1"/>
      <c r="R34" s="83"/>
      <c r="S34" s="1"/>
      <c r="T34" s="1"/>
      <c r="U34" s="1"/>
      <c r="V34" s="1"/>
      <c r="W34" s="1"/>
      <c r="X34" s="1"/>
      <c r="Y34" s="1"/>
      <c r="Z34" s="1"/>
      <c r="AA34" s="1"/>
      <c r="AB34" s="1"/>
      <c r="AC34" s="1"/>
      <c r="AD34" s="1"/>
      <c r="AE34" s="1"/>
      <c r="AF34" s="1"/>
      <c r="AG34" s="1"/>
      <c r="AH34" s="1"/>
      <c r="AI34" s="1"/>
    </row>
    <row r="35" spans="3:35">
      <c r="C35" s="1"/>
      <c r="D35" s="1"/>
      <c r="E35" s="1"/>
      <c r="F35" s="95"/>
      <c r="G35" s="95"/>
      <c r="H35" s="95"/>
      <c r="I35" s="77"/>
      <c r="J35" s="77"/>
      <c r="K35" s="1"/>
      <c r="L35" s="1"/>
      <c r="M35" s="1"/>
      <c r="N35" s="77"/>
      <c r="O35" s="1"/>
      <c r="P35" s="1"/>
      <c r="Q35" s="1"/>
      <c r="R35" s="83"/>
      <c r="S35" s="1"/>
      <c r="T35" s="1"/>
      <c r="U35" s="1"/>
      <c r="V35" s="1"/>
      <c r="W35" s="1"/>
      <c r="X35" s="1"/>
      <c r="Y35" s="1"/>
      <c r="Z35" s="1"/>
      <c r="AA35" s="1"/>
      <c r="AB35" s="1"/>
      <c r="AC35" s="1"/>
      <c r="AD35" s="1"/>
      <c r="AE35" s="1"/>
      <c r="AF35" s="1"/>
      <c r="AG35" s="1"/>
      <c r="AH35" s="1"/>
      <c r="AI35" s="1"/>
    </row>
    <row r="36" spans="3:35">
      <c r="C36" s="1"/>
      <c r="D36" s="1"/>
      <c r="E36" s="1"/>
      <c r="F36" s="95"/>
      <c r="G36" s="95"/>
      <c r="H36" s="95"/>
      <c r="I36" s="77"/>
      <c r="J36" s="77"/>
      <c r="K36" s="1"/>
      <c r="L36" s="1"/>
      <c r="M36" s="1"/>
      <c r="N36" s="77"/>
      <c r="O36" s="1"/>
      <c r="P36" s="1"/>
      <c r="Q36" s="1"/>
      <c r="R36" s="83"/>
      <c r="S36" s="1"/>
      <c r="T36" s="1"/>
      <c r="U36" s="1"/>
      <c r="V36" s="1"/>
      <c r="W36" s="1"/>
      <c r="X36" s="1"/>
      <c r="Y36" s="1"/>
      <c r="Z36" s="1"/>
      <c r="AA36" s="1"/>
      <c r="AB36" s="1"/>
      <c r="AC36" s="1"/>
      <c r="AD36" s="1"/>
      <c r="AE36" s="1"/>
      <c r="AF36" s="1"/>
      <c r="AG36" s="1"/>
      <c r="AH36" s="1"/>
      <c r="AI36" s="1"/>
    </row>
    <row r="37" spans="3:35">
      <c r="C37" s="1"/>
      <c r="D37" s="1"/>
      <c r="E37" s="1"/>
      <c r="F37" s="95"/>
      <c r="G37" s="95"/>
      <c r="H37" s="95"/>
      <c r="I37" s="77"/>
      <c r="J37" s="77"/>
      <c r="K37" s="1"/>
      <c r="L37" s="1"/>
      <c r="M37" s="1"/>
      <c r="N37" s="77"/>
      <c r="O37" s="1"/>
      <c r="P37" s="1"/>
      <c r="Q37" s="1"/>
      <c r="R37" s="83"/>
      <c r="S37" s="1"/>
      <c r="T37" s="1"/>
      <c r="U37" s="1"/>
      <c r="V37" s="1"/>
      <c r="W37" s="1"/>
      <c r="X37" s="1"/>
      <c r="Y37" s="1"/>
      <c r="Z37" s="1"/>
      <c r="AA37" s="1"/>
      <c r="AB37" s="1"/>
      <c r="AC37" s="1"/>
      <c r="AD37" s="1"/>
      <c r="AE37" s="1"/>
      <c r="AF37" s="1"/>
      <c r="AG37" s="1"/>
      <c r="AH37" s="1"/>
      <c r="AI37" s="1"/>
    </row>
    <row r="38" spans="3:35">
      <c r="C38" s="1"/>
      <c r="D38" s="1"/>
      <c r="E38" s="1"/>
      <c r="F38" s="95"/>
      <c r="G38" s="95"/>
      <c r="H38" s="95"/>
      <c r="I38" s="77"/>
      <c r="J38" s="77"/>
      <c r="K38" s="1"/>
      <c r="L38" s="1"/>
      <c r="M38" s="1"/>
      <c r="N38" s="77"/>
      <c r="O38" s="1"/>
      <c r="P38" s="1"/>
      <c r="Q38" s="1"/>
      <c r="R38" s="83"/>
      <c r="S38" s="1"/>
      <c r="T38" s="1"/>
      <c r="U38" s="1"/>
      <c r="V38" s="1"/>
      <c r="W38" s="1"/>
      <c r="X38" s="1"/>
      <c r="Y38" s="1"/>
      <c r="Z38" s="1"/>
      <c r="AA38" s="1"/>
      <c r="AB38" s="1"/>
      <c r="AC38" s="1"/>
      <c r="AD38" s="1"/>
      <c r="AE38" s="1"/>
      <c r="AF38" s="1"/>
      <c r="AG38" s="1"/>
      <c r="AH38" s="1"/>
      <c r="AI38" s="1"/>
    </row>
    <row r="39" spans="3:35">
      <c r="C39" s="1"/>
      <c r="D39" s="1"/>
      <c r="E39" s="1"/>
      <c r="F39" s="95"/>
      <c r="G39" s="95"/>
      <c r="H39" s="95"/>
      <c r="I39" s="77"/>
      <c r="J39" s="77"/>
      <c r="K39" s="1"/>
      <c r="L39" s="1"/>
      <c r="M39" s="1"/>
      <c r="N39" s="77"/>
      <c r="O39" s="1"/>
      <c r="P39" s="1"/>
      <c r="Q39" s="1"/>
      <c r="R39" s="83"/>
      <c r="S39" s="1"/>
      <c r="T39" s="1"/>
      <c r="U39" s="1"/>
      <c r="V39" s="1"/>
      <c r="W39" s="1"/>
      <c r="X39" s="1"/>
      <c r="Y39" s="1"/>
      <c r="Z39" s="1"/>
      <c r="AA39" s="1"/>
      <c r="AB39" s="1"/>
      <c r="AC39" s="1"/>
      <c r="AD39" s="1"/>
      <c r="AE39" s="1"/>
      <c r="AF39" s="1"/>
      <c r="AG39" s="1"/>
      <c r="AH39" s="1"/>
      <c r="AI39" s="1"/>
    </row>
    <row r="40" spans="3:35">
      <c r="C40" s="1"/>
      <c r="D40" s="1"/>
      <c r="E40" s="1"/>
      <c r="F40" s="95"/>
      <c r="G40" s="95"/>
      <c r="H40" s="95"/>
      <c r="I40" s="77"/>
      <c r="J40" s="77"/>
      <c r="K40" s="1"/>
      <c r="L40" s="1"/>
      <c r="M40" s="1"/>
      <c r="N40" s="77"/>
      <c r="O40" s="1"/>
      <c r="P40" s="1"/>
      <c r="Q40" s="1"/>
      <c r="R40" s="83"/>
      <c r="S40" s="1"/>
      <c r="T40" s="1"/>
      <c r="U40" s="1"/>
      <c r="V40" s="1"/>
      <c r="W40" s="1"/>
      <c r="X40" s="1"/>
      <c r="Y40" s="1"/>
      <c r="Z40" s="1"/>
      <c r="AA40" s="1"/>
      <c r="AB40" s="1"/>
      <c r="AC40" s="1"/>
      <c r="AD40" s="1"/>
      <c r="AE40" s="1"/>
      <c r="AF40" s="1"/>
      <c r="AG40" s="1"/>
      <c r="AH40" s="1"/>
      <c r="AI40" s="1"/>
    </row>
    <row r="41" spans="3:35">
      <c r="C41" s="1"/>
      <c r="D41" s="1"/>
      <c r="E41" s="1"/>
      <c r="F41" s="95"/>
      <c r="G41" s="95"/>
      <c r="H41" s="95"/>
      <c r="I41" s="77"/>
      <c r="J41" s="77"/>
      <c r="K41" s="1"/>
      <c r="L41" s="1"/>
      <c r="M41" s="1"/>
      <c r="N41" s="77"/>
      <c r="O41" s="1"/>
      <c r="P41" s="1"/>
      <c r="Q41" s="1"/>
      <c r="R41" s="83"/>
      <c r="S41" s="1"/>
      <c r="T41" s="1"/>
      <c r="U41" s="1"/>
      <c r="V41" s="1"/>
      <c r="W41" s="1"/>
      <c r="X41" s="1"/>
      <c r="Y41" s="1"/>
      <c r="Z41" s="1"/>
      <c r="AA41" s="1"/>
      <c r="AB41" s="1"/>
      <c r="AC41" s="1"/>
      <c r="AD41" s="1"/>
      <c r="AE41" s="1"/>
      <c r="AF41" s="1"/>
      <c r="AG41" s="1"/>
      <c r="AH41" s="1"/>
      <c r="AI41" s="1"/>
    </row>
    <row r="42" spans="3:35">
      <c r="C42" s="1"/>
      <c r="D42" s="1"/>
      <c r="E42" s="1"/>
      <c r="F42" s="95"/>
      <c r="G42" s="95"/>
      <c r="H42" s="95"/>
      <c r="I42" s="77"/>
      <c r="J42" s="77"/>
      <c r="K42" s="1"/>
      <c r="L42" s="1"/>
      <c r="M42" s="1"/>
      <c r="N42" s="77"/>
      <c r="O42" s="1"/>
      <c r="P42" s="1"/>
      <c r="Q42" s="1"/>
      <c r="R42" s="83"/>
      <c r="S42" s="1"/>
      <c r="T42" s="1"/>
      <c r="U42" s="1"/>
      <c r="V42" s="1"/>
      <c r="W42" s="1"/>
      <c r="X42" s="1"/>
      <c r="Y42" s="1"/>
      <c r="Z42" s="1"/>
      <c r="AA42" s="1"/>
      <c r="AB42" s="1"/>
      <c r="AC42" s="1"/>
      <c r="AD42" s="1"/>
      <c r="AE42" s="1"/>
      <c r="AF42" s="1"/>
      <c r="AG42" s="1"/>
      <c r="AH42" s="1"/>
      <c r="AI42" s="1"/>
    </row>
    <row r="43" spans="3:35">
      <c r="C43" s="1"/>
      <c r="D43" s="1"/>
      <c r="E43" s="1"/>
      <c r="F43" s="95"/>
      <c r="G43" s="95"/>
      <c r="H43" s="95"/>
      <c r="I43" s="77"/>
      <c r="J43" s="77"/>
      <c r="K43" s="1"/>
      <c r="L43" s="1"/>
      <c r="M43" s="1"/>
      <c r="N43" s="77"/>
      <c r="O43" s="1"/>
      <c r="P43" s="1"/>
      <c r="Q43" s="1"/>
      <c r="R43" s="83"/>
      <c r="S43" s="1"/>
      <c r="T43" s="1"/>
      <c r="U43" s="1"/>
      <c r="V43" s="1"/>
      <c r="W43" s="1"/>
      <c r="X43" s="1"/>
      <c r="Y43" s="1"/>
      <c r="Z43" s="1"/>
      <c r="AA43" s="1"/>
      <c r="AB43" s="1"/>
      <c r="AC43" s="1"/>
      <c r="AD43" s="1"/>
      <c r="AE43" s="1"/>
      <c r="AF43" s="1"/>
      <c r="AG43" s="1"/>
      <c r="AH43" s="1"/>
      <c r="AI43" s="1"/>
    </row>
    <row r="44" spans="3:35">
      <c r="C44" s="1"/>
      <c r="D44" s="1"/>
      <c r="E44" s="1"/>
      <c r="F44" s="95"/>
      <c r="G44" s="95"/>
      <c r="H44" s="95"/>
      <c r="I44" s="77"/>
      <c r="J44" s="77"/>
      <c r="K44" s="1"/>
      <c r="L44" s="1"/>
      <c r="M44" s="1"/>
      <c r="N44" s="77"/>
      <c r="O44" s="1"/>
      <c r="P44" s="1"/>
      <c r="Q44" s="1"/>
      <c r="R44" s="83"/>
      <c r="S44" s="1"/>
      <c r="T44" s="1"/>
      <c r="U44" s="1"/>
      <c r="V44" s="1"/>
      <c r="W44" s="1"/>
      <c r="X44" s="1"/>
      <c r="Y44" s="1"/>
      <c r="Z44" s="1"/>
      <c r="AA44" s="1"/>
      <c r="AB44" s="1"/>
      <c r="AC44" s="1"/>
      <c r="AD44" s="1"/>
      <c r="AE44" s="1"/>
      <c r="AF44" s="1"/>
      <c r="AG44" s="1"/>
      <c r="AH44" s="1"/>
      <c r="AI44" s="1"/>
    </row>
    <row r="45" spans="3:35">
      <c r="C45" s="1"/>
      <c r="D45" s="1"/>
      <c r="E45" s="1"/>
      <c r="F45" s="95"/>
      <c r="G45" s="95"/>
      <c r="H45" s="95"/>
      <c r="I45" s="77"/>
      <c r="J45" s="77"/>
      <c r="K45" s="1"/>
      <c r="L45" s="1"/>
      <c r="M45" s="1"/>
      <c r="N45" s="77"/>
      <c r="O45" s="1"/>
      <c r="P45" s="1"/>
      <c r="Q45" s="1"/>
      <c r="R45" s="83"/>
      <c r="S45" s="1"/>
      <c r="T45" s="1"/>
      <c r="U45" s="1"/>
      <c r="V45" s="1"/>
      <c r="W45" s="1"/>
      <c r="X45" s="1"/>
      <c r="Y45" s="1"/>
      <c r="Z45" s="1"/>
      <c r="AA45" s="1"/>
      <c r="AB45" s="1"/>
      <c r="AC45" s="1"/>
      <c r="AD45" s="1"/>
      <c r="AE45" s="1"/>
      <c r="AF45" s="1"/>
      <c r="AG45" s="1"/>
      <c r="AH45" s="1"/>
      <c r="AI45" s="1"/>
    </row>
    <row r="46" spans="3:35">
      <c r="C46" s="1"/>
      <c r="D46" s="1"/>
      <c r="E46" s="1"/>
      <c r="F46" s="95"/>
      <c r="G46" s="95"/>
      <c r="H46" s="95"/>
      <c r="I46" s="77"/>
      <c r="J46" s="77"/>
      <c r="K46" s="1"/>
      <c r="L46" s="1"/>
      <c r="M46" s="1"/>
      <c r="N46" s="77"/>
      <c r="O46" s="1"/>
      <c r="P46" s="1"/>
      <c r="Q46" s="1"/>
      <c r="R46" s="83"/>
      <c r="S46" s="1"/>
      <c r="T46" s="1"/>
      <c r="U46" s="1"/>
      <c r="V46" s="1"/>
      <c r="W46" s="1"/>
      <c r="X46" s="1"/>
      <c r="Y46" s="1"/>
      <c r="Z46" s="1"/>
      <c r="AA46" s="1"/>
      <c r="AB46" s="1"/>
      <c r="AC46" s="1"/>
      <c r="AD46" s="1"/>
      <c r="AE46" s="1"/>
      <c r="AF46" s="1"/>
      <c r="AG46" s="1"/>
      <c r="AH46" s="1"/>
      <c r="AI46" s="1"/>
    </row>
    <row r="47" spans="3:35">
      <c r="C47" s="1"/>
      <c r="D47" s="1"/>
      <c r="E47" s="1"/>
      <c r="F47" s="95"/>
      <c r="G47" s="95"/>
      <c r="H47" s="95"/>
      <c r="I47" s="77"/>
      <c r="J47" s="77"/>
      <c r="K47" s="1"/>
      <c r="L47" s="1"/>
      <c r="M47" s="1"/>
      <c r="N47" s="77"/>
      <c r="O47" s="1"/>
      <c r="P47" s="1"/>
      <c r="Q47" s="1"/>
      <c r="R47" s="83"/>
      <c r="S47" s="1"/>
      <c r="T47" s="1"/>
      <c r="U47" s="1"/>
      <c r="V47" s="1"/>
      <c r="W47" s="1"/>
      <c r="X47" s="1"/>
      <c r="Y47" s="1"/>
      <c r="Z47" s="1"/>
      <c r="AA47" s="1"/>
      <c r="AB47" s="1"/>
      <c r="AC47" s="1"/>
      <c r="AD47" s="1"/>
      <c r="AE47" s="1"/>
      <c r="AF47" s="1"/>
      <c r="AG47" s="1"/>
      <c r="AH47" s="1"/>
      <c r="AI47" s="1"/>
    </row>
    <row r="48" spans="3:35">
      <c r="C48" s="1"/>
      <c r="D48" s="1"/>
      <c r="E48" s="1"/>
      <c r="F48" s="95"/>
      <c r="G48" s="95"/>
      <c r="H48" s="95"/>
      <c r="I48" s="77"/>
      <c r="J48" s="77"/>
      <c r="K48" s="1"/>
      <c r="L48" s="1"/>
      <c r="M48" s="1"/>
      <c r="N48" s="77"/>
      <c r="O48" s="1"/>
      <c r="P48" s="1"/>
      <c r="Q48" s="1"/>
      <c r="R48" s="83"/>
      <c r="S48" s="1"/>
      <c r="T48" s="1"/>
      <c r="U48" s="1"/>
      <c r="V48" s="1"/>
      <c r="W48" s="1"/>
      <c r="X48" s="1"/>
      <c r="Y48" s="1"/>
      <c r="Z48" s="1"/>
      <c r="AA48" s="1"/>
      <c r="AB48" s="1"/>
      <c r="AC48" s="1"/>
      <c r="AD48" s="1"/>
      <c r="AE48" s="1"/>
      <c r="AF48" s="1"/>
      <c r="AG48" s="1"/>
      <c r="AH48" s="1"/>
      <c r="AI48" s="1"/>
    </row>
    <row r="49" spans="3:35">
      <c r="C49" s="1"/>
      <c r="D49" s="1"/>
      <c r="E49" s="1"/>
      <c r="F49" s="95"/>
      <c r="G49" s="95"/>
      <c r="H49" s="95"/>
      <c r="I49" s="77"/>
      <c r="J49" s="77"/>
      <c r="K49" s="1"/>
      <c r="L49" s="1"/>
      <c r="M49" s="1"/>
      <c r="N49" s="77"/>
      <c r="O49" s="1"/>
      <c r="P49" s="1"/>
      <c r="Q49" s="1"/>
      <c r="R49" s="83"/>
      <c r="S49" s="1"/>
      <c r="T49" s="1"/>
      <c r="U49" s="1"/>
      <c r="V49" s="1"/>
      <c r="W49" s="1"/>
      <c r="X49" s="1"/>
      <c r="Y49" s="1"/>
      <c r="Z49" s="1"/>
      <c r="AA49" s="1"/>
      <c r="AB49" s="1"/>
      <c r="AC49" s="1"/>
      <c r="AD49" s="1"/>
      <c r="AE49" s="1"/>
      <c r="AF49" s="1"/>
      <c r="AG49" s="1"/>
      <c r="AH49" s="1"/>
      <c r="AI49" s="1"/>
    </row>
    <row r="50" spans="3:35">
      <c r="C50" s="1"/>
      <c r="D50" s="1"/>
      <c r="E50" s="1"/>
      <c r="F50" s="95"/>
      <c r="G50" s="95"/>
      <c r="H50" s="95"/>
      <c r="I50" s="77"/>
      <c r="J50" s="77"/>
      <c r="K50" s="1"/>
      <c r="L50" s="1"/>
      <c r="M50" s="1"/>
      <c r="N50" s="77"/>
      <c r="O50" s="1"/>
      <c r="P50" s="1"/>
      <c r="Q50" s="1"/>
      <c r="R50" s="83"/>
      <c r="S50" s="1"/>
      <c r="T50" s="1"/>
      <c r="U50" s="1"/>
      <c r="V50" s="1"/>
      <c r="W50" s="1"/>
      <c r="X50" s="1"/>
      <c r="Y50" s="1"/>
      <c r="Z50" s="1"/>
      <c r="AA50" s="1"/>
      <c r="AB50" s="1"/>
      <c r="AC50" s="1"/>
      <c r="AD50" s="1"/>
      <c r="AE50" s="1"/>
      <c r="AF50" s="1"/>
      <c r="AG50" s="1"/>
      <c r="AH50" s="1"/>
      <c r="AI50" s="1"/>
    </row>
    <row r="51" spans="3:35">
      <c r="C51" s="1"/>
      <c r="D51" s="1"/>
      <c r="E51" s="1"/>
      <c r="F51" s="95"/>
      <c r="G51" s="95"/>
      <c r="H51" s="95"/>
      <c r="I51" s="77"/>
      <c r="J51" s="77"/>
      <c r="K51" s="1"/>
      <c r="L51" s="1"/>
      <c r="M51" s="1"/>
      <c r="N51" s="77"/>
      <c r="O51" s="1"/>
      <c r="P51" s="1"/>
      <c r="Q51" s="1"/>
      <c r="R51" s="83"/>
      <c r="S51" s="1"/>
      <c r="T51" s="1"/>
      <c r="U51" s="1"/>
      <c r="V51" s="1"/>
      <c r="W51" s="1"/>
      <c r="X51" s="1"/>
      <c r="Y51" s="1"/>
      <c r="Z51" s="1"/>
      <c r="AA51" s="1"/>
      <c r="AB51" s="1"/>
      <c r="AC51" s="1"/>
      <c r="AD51" s="1"/>
      <c r="AE51" s="1"/>
      <c r="AF51" s="1"/>
      <c r="AG51" s="1"/>
      <c r="AH51" s="1"/>
      <c r="AI51" s="1"/>
    </row>
    <row r="52" spans="3:35">
      <c r="C52" s="1"/>
      <c r="D52" s="1"/>
      <c r="E52" s="1"/>
      <c r="F52" s="95"/>
      <c r="G52" s="95"/>
      <c r="H52" s="95"/>
      <c r="I52" s="77"/>
      <c r="J52" s="77"/>
      <c r="K52" s="1"/>
      <c r="L52" s="1"/>
      <c r="M52" s="1"/>
      <c r="N52" s="77"/>
      <c r="O52" s="1"/>
      <c r="P52" s="1"/>
      <c r="Q52" s="1"/>
      <c r="R52" s="83"/>
      <c r="S52" s="1"/>
      <c r="T52" s="1"/>
      <c r="U52" s="1"/>
      <c r="V52" s="1"/>
      <c r="W52" s="1"/>
      <c r="X52" s="1"/>
      <c r="Y52" s="1"/>
      <c r="Z52" s="1"/>
      <c r="AA52" s="1"/>
      <c r="AB52" s="1"/>
      <c r="AC52" s="1"/>
      <c r="AD52" s="1"/>
      <c r="AE52" s="1"/>
      <c r="AF52" s="1"/>
      <c r="AG52" s="1"/>
      <c r="AH52" s="1"/>
      <c r="AI52" s="1"/>
    </row>
    <row r="53" spans="3:35">
      <c r="C53" s="1"/>
      <c r="D53" s="1"/>
      <c r="E53" s="1"/>
      <c r="F53" s="95"/>
      <c r="G53" s="95"/>
      <c r="H53" s="95"/>
      <c r="I53" s="77"/>
      <c r="J53" s="77"/>
      <c r="K53" s="1"/>
      <c r="L53" s="1"/>
      <c r="M53" s="1"/>
      <c r="N53" s="77"/>
      <c r="O53" s="1"/>
      <c r="P53" s="1"/>
      <c r="Q53" s="1"/>
      <c r="R53" s="83"/>
      <c r="S53" s="1"/>
      <c r="T53" s="1"/>
      <c r="U53" s="1"/>
      <c r="V53" s="1"/>
      <c r="W53" s="1"/>
      <c r="X53" s="1"/>
      <c r="Y53" s="1"/>
      <c r="Z53" s="1"/>
      <c r="AA53" s="1"/>
      <c r="AB53" s="1"/>
      <c r="AC53" s="1"/>
      <c r="AD53" s="1"/>
      <c r="AE53" s="1"/>
      <c r="AF53" s="1"/>
      <c r="AG53" s="1"/>
      <c r="AH53" s="1"/>
      <c r="AI53" s="1"/>
    </row>
    <row r="54" spans="3:35">
      <c r="C54" s="1"/>
      <c r="D54" s="1"/>
      <c r="E54" s="1"/>
      <c r="F54" s="95"/>
      <c r="G54" s="95"/>
      <c r="H54" s="95"/>
      <c r="I54" s="77"/>
      <c r="J54" s="77"/>
      <c r="K54" s="1"/>
      <c r="L54" s="1"/>
      <c r="M54" s="1"/>
      <c r="N54" s="77"/>
      <c r="O54" s="1"/>
      <c r="P54" s="1"/>
      <c r="Q54" s="1"/>
      <c r="R54" s="83"/>
      <c r="S54" s="1"/>
      <c r="T54" s="1"/>
      <c r="U54" s="1"/>
      <c r="V54" s="1"/>
      <c r="W54" s="1"/>
      <c r="X54" s="1"/>
      <c r="Y54" s="1"/>
      <c r="Z54" s="1"/>
      <c r="AA54" s="1"/>
      <c r="AB54" s="1"/>
      <c r="AC54" s="1"/>
      <c r="AD54" s="1"/>
      <c r="AE54" s="1"/>
      <c r="AF54" s="1"/>
      <c r="AG54" s="1"/>
      <c r="AH54" s="1"/>
      <c r="AI54" s="1"/>
    </row>
    <row r="55" spans="3:35">
      <c r="C55" s="1"/>
      <c r="D55" s="1"/>
      <c r="E55" s="1"/>
      <c r="F55" s="95"/>
      <c r="G55" s="95"/>
      <c r="H55" s="95"/>
      <c r="I55" s="77"/>
      <c r="J55" s="77"/>
      <c r="K55" s="1"/>
      <c r="L55" s="1"/>
      <c r="M55" s="1"/>
      <c r="N55" s="77"/>
      <c r="O55" s="1"/>
      <c r="P55" s="1"/>
      <c r="Q55" s="1"/>
      <c r="R55" s="83"/>
      <c r="S55" s="1"/>
      <c r="T55" s="1"/>
      <c r="U55" s="1"/>
      <c r="V55" s="1"/>
      <c r="W55" s="1"/>
      <c r="X55" s="1"/>
      <c r="Y55" s="1"/>
      <c r="Z55" s="1"/>
      <c r="AA55" s="1"/>
      <c r="AB55" s="1"/>
      <c r="AC55" s="1"/>
      <c r="AD55" s="1"/>
      <c r="AE55" s="1"/>
      <c r="AF55" s="1"/>
      <c r="AG55" s="1"/>
      <c r="AH55" s="1"/>
      <c r="AI55" s="1"/>
    </row>
    <row r="56" spans="3:35">
      <c r="C56" s="1"/>
      <c r="D56" s="1"/>
      <c r="E56" s="1"/>
      <c r="F56" s="95"/>
      <c r="G56" s="95"/>
      <c r="H56" s="95"/>
      <c r="I56" s="77"/>
      <c r="J56" s="77"/>
      <c r="K56" s="1"/>
      <c r="L56" s="1"/>
      <c r="M56" s="1"/>
      <c r="N56" s="77"/>
      <c r="O56" s="1"/>
      <c r="P56" s="1"/>
      <c r="Q56" s="1"/>
      <c r="R56" s="83"/>
      <c r="S56" s="1"/>
      <c r="T56" s="1"/>
      <c r="U56" s="1"/>
      <c r="V56" s="1"/>
      <c r="W56" s="1"/>
      <c r="X56" s="1"/>
      <c r="Y56" s="1"/>
      <c r="Z56" s="1"/>
      <c r="AA56" s="1"/>
      <c r="AB56" s="1"/>
      <c r="AC56" s="1"/>
      <c r="AD56" s="1"/>
      <c r="AE56" s="1"/>
      <c r="AF56" s="1"/>
      <c r="AG56" s="1"/>
      <c r="AH56" s="1"/>
      <c r="AI56" s="1"/>
    </row>
    <row r="57" spans="3:35">
      <c r="C57" s="1"/>
      <c r="D57" s="1"/>
      <c r="E57" s="1"/>
      <c r="F57" s="95"/>
      <c r="G57" s="95"/>
      <c r="H57" s="95"/>
      <c r="I57" s="77"/>
      <c r="J57" s="77"/>
      <c r="K57" s="1"/>
      <c r="L57" s="1"/>
      <c r="M57" s="1"/>
      <c r="N57" s="77"/>
      <c r="O57" s="1"/>
      <c r="P57" s="1"/>
      <c r="Q57" s="1"/>
      <c r="R57" s="83"/>
      <c r="S57" s="1"/>
      <c r="T57" s="1"/>
      <c r="U57" s="1"/>
      <c r="V57" s="1"/>
      <c r="W57" s="1"/>
      <c r="X57" s="1"/>
      <c r="Y57" s="1"/>
      <c r="Z57" s="1"/>
      <c r="AA57" s="1"/>
      <c r="AB57" s="1"/>
      <c r="AC57" s="1"/>
      <c r="AD57" s="1"/>
      <c r="AE57" s="1"/>
      <c r="AF57" s="1"/>
      <c r="AG57" s="1"/>
      <c r="AH57" s="1"/>
      <c r="AI57" s="1"/>
    </row>
    <row r="58" spans="3:35">
      <c r="C58" s="1"/>
      <c r="D58" s="1"/>
      <c r="E58" s="1"/>
      <c r="F58" s="95"/>
      <c r="G58" s="95"/>
      <c r="H58" s="95"/>
      <c r="I58" s="77"/>
      <c r="J58" s="77"/>
      <c r="K58" s="1"/>
      <c r="L58" s="1"/>
      <c r="M58" s="1"/>
      <c r="N58" s="77"/>
      <c r="O58" s="1"/>
      <c r="P58" s="1"/>
      <c r="Q58" s="1"/>
      <c r="R58" s="83"/>
      <c r="S58" s="1"/>
      <c r="T58" s="1"/>
      <c r="U58" s="1"/>
      <c r="V58" s="1"/>
      <c r="W58" s="1"/>
      <c r="X58" s="1"/>
      <c r="Y58" s="1"/>
      <c r="Z58" s="1"/>
      <c r="AA58" s="1"/>
      <c r="AB58" s="1"/>
      <c r="AC58" s="1"/>
      <c r="AD58" s="1"/>
      <c r="AE58" s="1"/>
      <c r="AF58" s="1"/>
      <c r="AG58" s="1"/>
      <c r="AH58" s="1"/>
      <c r="AI58" s="1"/>
    </row>
    <row r="59" spans="3:35">
      <c r="C59" s="1"/>
      <c r="D59" s="1"/>
      <c r="E59" s="1"/>
      <c r="F59" s="95"/>
      <c r="G59" s="95"/>
      <c r="H59" s="95"/>
      <c r="I59" s="77"/>
      <c r="J59" s="77"/>
      <c r="K59" s="1"/>
      <c r="L59" s="1"/>
      <c r="M59" s="1"/>
      <c r="N59" s="77"/>
      <c r="O59" s="1"/>
      <c r="P59" s="1"/>
      <c r="Q59" s="1"/>
      <c r="R59" s="83"/>
      <c r="S59" s="1"/>
      <c r="T59" s="1"/>
      <c r="U59" s="1"/>
      <c r="V59" s="1"/>
      <c r="W59" s="1"/>
      <c r="X59" s="1"/>
      <c r="Y59" s="1"/>
      <c r="Z59" s="1"/>
      <c r="AA59" s="1"/>
      <c r="AB59" s="1"/>
      <c r="AC59" s="1"/>
      <c r="AD59" s="1"/>
      <c r="AE59" s="1"/>
      <c r="AF59" s="1"/>
      <c r="AG59" s="1"/>
      <c r="AH59" s="1"/>
      <c r="AI59" s="1"/>
    </row>
    <row r="60" spans="3:35">
      <c r="C60" s="1"/>
      <c r="D60" s="1"/>
      <c r="E60" s="1"/>
      <c r="F60" s="95"/>
      <c r="G60" s="95"/>
      <c r="H60" s="95"/>
      <c r="I60" s="77"/>
      <c r="J60" s="77"/>
      <c r="K60" s="1"/>
      <c r="L60" s="1"/>
      <c r="M60" s="1"/>
      <c r="N60" s="77"/>
      <c r="O60" s="1"/>
      <c r="P60" s="1"/>
      <c r="Q60" s="1"/>
      <c r="R60" s="83"/>
      <c r="S60" s="1"/>
      <c r="T60" s="1"/>
      <c r="U60" s="1"/>
      <c r="V60" s="1"/>
      <c r="W60" s="1"/>
      <c r="X60" s="1"/>
      <c r="Y60" s="1"/>
      <c r="Z60" s="1"/>
      <c r="AA60" s="1"/>
      <c r="AB60" s="1"/>
      <c r="AC60" s="1"/>
      <c r="AD60" s="1"/>
      <c r="AE60" s="1"/>
      <c r="AF60" s="1"/>
      <c r="AG60" s="1"/>
      <c r="AH60" s="1"/>
      <c r="AI60" s="1"/>
    </row>
    <row r="61" spans="3:35">
      <c r="C61" s="1"/>
      <c r="D61" s="1"/>
      <c r="E61" s="1"/>
      <c r="F61" s="95"/>
      <c r="G61" s="95"/>
      <c r="H61" s="95"/>
      <c r="I61" s="77"/>
      <c r="J61" s="77"/>
      <c r="K61" s="1"/>
      <c r="L61" s="1"/>
      <c r="M61" s="1"/>
      <c r="N61" s="77"/>
      <c r="O61" s="1"/>
      <c r="P61" s="1"/>
      <c r="Q61" s="1"/>
      <c r="R61" s="83"/>
      <c r="S61" s="1"/>
      <c r="T61" s="1"/>
      <c r="U61" s="1"/>
      <c r="V61" s="1"/>
      <c r="W61" s="1"/>
      <c r="X61" s="1"/>
      <c r="Y61" s="1"/>
      <c r="Z61" s="1"/>
      <c r="AA61" s="1"/>
      <c r="AB61" s="1"/>
      <c r="AC61" s="1"/>
      <c r="AD61" s="1"/>
      <c r="AE61" s="1"/>
      <c r="AF61" s="1"/>
      <c r="AG61" s="1"/>
      <c r="AH61" s="1"/>
      <c r="AI61" s="1"/>
    </row>
    <row r="62" spans="3:35">
      <c r="C62" s="1"/>
      <c r="D62" s="1"/>
      <c r="E62" s="1"/>
      <c r="F62" s="95"/>
      <c r="G62" s="95"/>
      <c r="H62" s="95"/>
      <c r="I62" s="77"/>
      <c r="J62" s="77"/>
      <c r="K62" s="1"/>
      <c r="L62" s="1"/>
      <c r="M62" s="1"/>
      <c r="N62" s="77"/>
      <c r="O62" s="1"/>
      <c r="P62" s="1"/>
      <c r="Q62" s="1"/>
      <c r="R62" s="83"/>
      <c r="S62" s="1"/>
      <c r="T62" s="1"/>
      <c r="U62" s="1"/>
      <c r="V62" s="1"/>
      <c r="W62" s="1"/>
      <c r="X62" s="1"/>
      <c r="Y62" s="1"/>
      <c r="Z62" s="1"/>
      <c r="AA62" s="1"/>
      <c r="AB62" s="1"/>
      <c r="AC62" s="1"/>
      <c r="AD62" s="1"/>
      <c r="AE62" s="1"/>
      <c r="AF62" s="1"/>
      <c r="AG62" s="1"/>
      <c r="AH62" s="1"/>
      <c r="AI62" s="1"/>
    </row>
    <row r="63" spans="3:35">
      <c r="C63" s="1"/>
      <c r="D63" s="1"/>
      <c r="E63" s="1"/>
      <c r="F63" s="95"/>
      <c r="G63" s="95"/>
      <c r="H63" s="95"/>
      <c r="I63" s="77"/>
      <c r="J63" s="77"/>
      <c r="K63" s="1"/>
      <c r="L63" s="1"/>
      <c r="M63" s="1"/>
      <c r="N63" s="77"/>
      <c r="O63" s="1"/>
      <c r="P63" s="1"/>
      <c r="Q63" s="1"/>
      <c r="R63" s="83"/>
      <c r="S63" s="1"/>
      <c r="T63" s="1"/>
      <c r="U63" s="1"/>
      <c r="V63" s="1"/>
      <c r="W63" s="1"/>
      <c r="X63" s="1"/>
      <c r="Y63" s="1"/>
      <c r="Z63" s="1"/>
      <c r="AA63" s="1"/>
      <c r="AB63" s="1"/>
      <c r="AC63" s="1"/>
      <c r="AD63" s="1"/>
      <c r="AE63" s="1"/>
      <c r="AF63" s="1"/>
      <c r="AG63" s="1"/>
      <c r="AH63" s="1"/>
      <c r="AI63" s="1"/>
    </row>
    <row r="64" spans="3:35">
      <c r="C64" s="1"/>
      <c r="D64" s="1"/>
      <c r="E64" s="1"/>
      <c r="F64" s="95"/>
      <c r="G64" s="95"/>
      <c r="H64" s="95"/>
      <c r="I64" s="77"/>
      <c r="J64" s="77"/>
      <c r="K64" s="1"/>
      <c r="L64" s="1"/>
      <c r="M64" s="1"/>
      <c r="N64" s="77"/>
      <c r="O64" s="1"/>
      <c r="P64" s="1"/>
      <c r="Q64" s="1"/>
      <c r="R64" s="83"/>
      <c r="S64" s="1"/>
      <c r="T64" s="1"/>
      <c r="U64" s="1"/>
      <c r="V64" s="1"/>
      <c r="W64" s="1"/>
      <c r="X64" s="1"/>
      <c r="Y64" s="1"/>
      <c r="Z64" s="1"/>
      <c r="AA64" s="1"/>
      <c r="AB64" s="1"/>
      <c r="AC64" s="1"/>
      <c r="AD64" s="1"/>
      <c r="AE64" s="1"/>
      <c r="AF64" s="1"/>
      <c r="AG64" s="1"/>
      <c r="AH64" s="1"/>
      <c r="AI64" s="1"/>
    </row>
    <row r="65" spans="3:35">
      <c r="C65" s="1"/>
      <c r="D65" s="1"/>
      <c r="E65" s="1"/>
      <c r="F65" s="95"/>
      <c r="G65" s="95"/>
      <c r="H65" s="95"/>
      <c r="I65" s="77"/>
      <c r="J65" s="77"/>
      <c r="K65" s="1"/>
      <c r="L65" s="1"/>
      <c r="M65" s="1"/>
      <c r="N65" s="77"/>
      <c r="O65" s="1"/>
      <c r="P65" s="1"/>
      <c r="Q65" s="1"/>
      <c r="R65" s="83"/>
      <c r="S65" s="1"/>
      <c r="T65" s="1"/>
      <c r="U65" s="1"/>
      <c r="V65" s="1"/>
      <c r="W65" s="1"/>
      <c r="X65" s="1"/>
      <c r="Y65" s="1"/>
      <c r="Z65" s="1"/>
      <c r="AA65" s="1"/>
      <c r="AB65" s="1"/>
      <c r="AC65" s="1"/>
      <c r="AD65" s="1"/>
      <c r="AE65" s="1"/>
      <c r="AF65" s="1"/>
      <c r="AG65" s="1"/>
      <c r="AH65" s="1"/>
      <c r="AI65" s="1"/>
    </row>
    <row r="66" spans="3:35">
      <c r="C66" s="1"/>
      <c r="D66" s="1"/>
      <c r="E66" s="1"/>
      <c r="F66" s="95"/>
      <c r="G66" s="95"/>
      <c r="H66" s="95"/>
      <c r="I66" s="77"/>
      <c r="J66" s="77"/>
      <c r="K66" s="1"/>
      <c r="L66" s="1"/>
      <c r="M66" s="1"/>
      <c r="N66" s="77"/>
      <c r="O66" s="1"/>
      <c r="P66" s="1"/>
      <c r="Q66" s="1"/>
      <c r="R66" s="83"/>
      <c r="S66" s="1"/>
      <c r="T66" s="1"/>
      <c r="U66" s="1"/>
      <c r="V66" s="1"/>
      <c r="W66" s="1"/>
      <c r="X66" s="1"/>
      <c r="Y66" s="1"/>
      <c r="Z66" s="1"/>
      <c r="AA66" s="1"/>
      <c r="AB66" s="1"/>
      <c r="AC66" s="1"/>
      <c r="AD66" s="1"/>
      <c r="AE66" s="1"/>
      <c r="AF66" s="1"/>
      <c r="AG66" s="1"/>
      <c r="AH66" s="1"/>
      <c r="AI66" s="1"/>
    </row>
    <row r="67" spans="3:35">
      <c r="C67" s="1"/>
      <c r="D67" s="1"/>
      <c r="E67" s="1"/>
      <c r="F67" s="95"/>
      <c r="G67" s="95"/>
      <c r="H67" s="95"/>
      <c r="I67" s="77"/>
      <c r="J67" s="77"/>
      <c r="K67" s="1"/>
      <c r="L67" s="1"/>
      <c r="M67" s="1"/>
      <c r="N67" s="77"/>
      <c r="O67" s="1"/>
      <c r="P67" s="1"/>
      <c r="Q67" s="1"/>
      <c r="R67" s="83"/>
      <c r="S67" s="1"/>
      <c r="T67" s="1"/>
      <c r="U67" s="1"/>
      <c r="V67" s="1"/>
      <c r="W67" s="1"/>
      <c r="X67" s="1"/>
      <c r="Y67" s="1"/>
      <c r="Z67" s="1"/>
      <c r="AA67" s="1"/>
      <c r="AB67" s="1"/>
      <c r="AC67" s="1"/>
      <c r="AD67" s="1"/>
      <c r="AE67" s="1"/>
      <c r="AF67" s="1"/>
      <c r="AG67" s="1"/>
      <c r="AH67" s="1"/>
      <c r="AI67" s="1"/>
    </row>
    <row r="68" spans="3:35">
      <c r="C68" s="1"/>
      <c r="D68" s="1"/>
      <c r="E68" s="1"/>
      <c r="F68" s="95"/>
      <c r="G68" s="95"/>
      <c r="H68" s="95"/>
      <c r="I68" s="77"/>
      <c r="J68" s="77"/>
      <c r="K68" s="1"/>
      <c r="L68" s="1"/>
      <c r="M68" s="1"/>
      <c r="N68" s="77"/>
      <c r="O68" s="1"/>
      <c r="P68" s="1"/>
      <c r="Q68" s="1"/>
      <c r="R68" s="83"/>
      <c r="S68" s="1"/>
      <c r="T68" s="1"/>
      <c r="U68" s="1"/>
      <c r="V68" s="1"/>
      <c r="W68" s="1"/>
      <c r="X68" s="1"/>
      <c r="Y68" s="1"/>
      <c r="Z68" s="1"/>
      <c r="AA68" s="1"/>
      <c r="AB68" s="1"/>
      <c r="AC68" s="1"/>
      <c r="AD68" s="1"/>
      <c r="AE68" s="1"/>
      <c r="AF68" s="1"/>
      <c r="AG68" s="1"/>
      <c r="AH68" s="1"/>
      <c r="AI68" s="1"/>
    </row>
    <row r="69" spans="3:35">
      <c r="C69" s="1"/>
      <c r="D69" s="1"/>
      <c r="E69" s="1"/>
      <c r="F69" s="95"/>
      <c r="G69" s="95"/>
      <c r="H69" s="95"/>
      <c r="I69" s="77"/>
      <c r="J69" s="77"/>
      <c r="K69" s="1"/>
      <c r="L69" s="1"/>
      <c r="M69" s="1"/>
      <c r="N69" s="77"/>
      <c r="O69" s="1"/>
      <c r="P69" s="1"/>
      <c r="Q69" s="1"/>
      <c r="R69" s="83"/>
      <c r="S69" s="1"/>
      <c r="T69" s="1"/>
      <c r="U69" s="1"/>
      <c r="V69" s="1"/>
      <c r="W69" s="1"/>
      <c r="X69" s="1"/>
      <c r="Y69" s="1"/>
      <c r="Z69" s="1"/>
      <c r="AA69" s="1"/>
      <c r="AB69" s="1"/>
      <c r="AC69" s="1"/>
      <c r="AD69" s="1"/>
      <c r="AE69" s="1"/>
      <c r="AF69" s="1"/>
      <c r="AG69" s="1"/>
      <c r="AH69" s="1"/>
      <c r="AI69" s="1"/>
    </row>
    <row r="70" spans="3:35">
      <c r="C70" s="1"/>
      <c r="D70" s="1"/>
      <c r="E70" s="1"/>
      <c r="F70" s="95"/>
      <c r="G70" s="95"/>
      <c r="H70" s="95"/>
      <c r="I70" s="77"/>
      <c r="J70" s="77"/>
      <c r="K70" s="1"/>
      <c r="L70" s="1"/>
      <c r="M70" s="1"/>
      <c r="N70" s="77"/>
      <c r="O70" s="1"/>
      <c r="P70" s="1"/>
      <c r="Q70" s="1"/>
      <c r="R70" s="83"/>
      <c r="S70" s="1"/>
      <c r="T70" s="1"/>
      <c r="U70" s="1"/>
      <c r="V70" s="1"/>
      <c r="W70" s="1"/>
      <c r="X70" s="1"/>
      <c r="Y70" s="1"/>
      <c r="Z70" s="1"/>
      <c r="AA70" s="1"/>
      <c r="AB70" s="1"/>
      <c r="AC70" s="1"/>
      <c r="AD70" s="1"/>
      <c r="AE70" s="1"/>
      <c r="AF70" s="1"/>
      <c r="AG70" s="1"/>
      <c r="AH70" s="1"/>
      <c r="AI70" s="1"/>
    </row>
    <row r="71" spans="3:35">
      <c r="C71" s="1"/>
      <c r="D71" s="1"/>
      <c r="E71" s="1"/>
      <c r="F71" s="95"/>
      <c r="G71" s="95"/>
      <c r="H71" s="95"/>
      <c r="I71" s="77"/>
      <c r="J71" s="77"/>
      <c r="K71" s="1"/>
      <c r="L71" s="1"/>
      <c r="M71" s="1"/>
      <c r="N71" s="77"/>
      <c r="O71" s="1"/>
      <c r="P71" s="1"/>
      <c r="Q71" s="1"/>
      <c r="R71" s="83"/>
      <c r="S71" s="1"/>
      <c r="T71" s="1"/>
      <c r="U71" s="1"/>
      <c r="V71" s="1"/>
      <c r="W71" s="1"/>
      <c r="X71" s="1"/>
      <c r="Y71" s="1"/>
      <c r="Z71" s="1"/>
      <c r="AA71" s="1"/>
      <c r="AB71" s="1"/>
      <c r="AC71" s="1"/>
      <c r="AD71" s="1"/>
      <c r="AE71" s="1"/>
      <c r="AF71" s="1"/>
      <c r="AG71" s="1"/>
      <c r="AH71" s="1"/>
      <c r="AI71" s="1"/>
    </row>
    <row r="72" spans="3:35">
      <c r="C72" s="1"/>
      <c r="D72" s="1"/>
      <c r="E72" s="1"/>
      <c r="F72" s="95"/>
      <c r="G72" s="95"/>
      <c r="H72" s="95"/>
      <c r="I72" s="77"/>
      <c r="J72" s="77"/>
      <c r="K72" s="1"/>
      <c r="L72" s="1"/>
      <c r="M72" s="1"/>
      <c r="N72" s="77"/>
      <c r="O72" s="1"/>
      <c r="P72" s="1"/>
      <c r="Q72" s="1"/>
      <c r="R72" s="83"/>
      <c r="S72" s="1"/>
      <c r="T72" s="1"/>
      <c r="U72" s="1"/>
      <c r="V72" s="1"/>
      <c r="W72" s="1"/>
      <c r="X72" s="1"/>
      <c r="Y72" s="1"/>
      <c r="Z72" s="1"/>
      <c r="AA72" s="1"/>
      <c r="AB72" s="1"/>
      <c r="AC72" s="1"/>
      <c r="AD72" s="1"/>
      <c r="AE72" s="1"/>
      <c r="AF72" s="1"/>
      <c r="AG72" s="1"/>
      <c r="AH72" s="1"/>
      <c r="AI72" s="1"/>
    </row>
    <row r="73" spans="3:35">
      <c r="C73" s="1"/>
      <c r="D73" s="1"/>
      <c r="E73" s="1"/>
      <c r="F73" s="95"/>
      <c r="G73" s="95"/>
      <c r="H73" s="95"/>
      <c r="I73" s="77"/>
      <c r="J73" s="77"/>
      <c r="K73" s="1"/>
      <c r="L73" s="1"/>
      <c r="M73" s="1"/>
      <c r="N73" s="77"/>
      <c r="O73" s="1"/>
      <c r="P73" s="1"/>
      <c r="Q73" s="1"/>
      <c r="R73" s="83"/>
      <c r="S73" s="1"/>
      <c r="T73" s="1"/>
      <c r="U73" s="1"/>
      <c r="V73" s="1"/>
      <c r="W73" s="1"/>
      <c r="X73" s="1"/>
      <c r="Y73" s="1"/>
      <c r="Z73" s="1"/>
      <c r="AA73" s="1"/>
      <c r="AB73" s="1"/>
      <c r="AC73" s="1"/>
      <c r="AD73" s="1"/>
      <c r="AE73" s="1"/>
      <c r="AF73" s="1"/>
      <c r="AG73" s="1"/>
      <c r="AH73" s="1"/>
      <c r="AI73" s="1"/>
    </row>
    <row r="74" spans="3:35">
      <c r="C74" s="1"/>
      <c r="D74" s="1"/>
      <c r="E74" s="1"/>
      <c r="F74" s="95"/>
      <c r="G74" s="95"/>
      <c r="H74" s="95"/>
      <c r="I74" s="77"/>
      <c r="J74" s="77"/>
      <c r="K74" s="1"/>
      <c r="L74" s="1"/>
      <c r="M74" s="1"/>
      <c r="N74" s="77"/>
      <c r="O74" s="1"/>
      <c r="P74" s="1"/>
      <c r="Q74" s="1"/>
      <c r="R74" s="83"/>
      <c r="S74" s="1"/>
      <c r="T74" s="1"/>
      <c r="U74" s="1"/>
      <c r="V74" s="1"/>
      <c r="W74" s="1"/>
      <c r="X74" s="1"/>
      <c r="Y74" s="1"/>
      <c r="Z74" s="1"/>
      <c r="AA74" s="1"/>
      <c r="AB74" s="1"/>
      <c r="AC74" s="1"/>
      <c r="AD74" s="1"/>
      <c r="AE74" s="1"/>
      <c r="AF74" s="1"/>
      <c r="AG74" s="1"/>
      <c r="AH74" s="1"/>
      <c r="AI74" s="1"/>
    </row>
    <row r="75" spans="3:35">
      <c r="C75" s="1"/>
      <c r="D75" s="1"/>
      <c r="E75" s="1"/>
      <c r="F75" s="95"/>
      <c r="G75" s="95"/>
      <c r="H75" s="95"/>
      <c r="I75" s="77"/>
      <c r="J75" s="77"/>
      <c r="K75" s="1"/>
      <c r="L75" s="1"/>
      <c r="M75" s="1"/>
      <c r="N75" s="77"/>
      <c r="O75" s="1"/>
      <c r="P75" s="1"/>
      <c r="Q75" s="1"/>
      <c r="R75" s="83"/>
      <c r="S75" s="1"/>
      <c r="T75" s="1"/>
      <c r="U75" s="1"/>
      <c r="V75" s="1"/>
      <c r="W75" s="1"/>
      <c r="X75" s="1"/>
      <c r="Y75" s="1"/>
      <c r="Z75" s="1"/>
      <c r="AA75" s="1"/>
      <c r="AB75" s="1"/>
      <c r="AC75" s="1"/>
      <c r="AD75" s="1"/>
      <c r="AE75" s="1"/>
      <c r="AF75" s="1"/>
      <c r="AG75" s="1"/>
      <c r="AH75" s="1"/>
      <c r="AI75" s="1"/>
    </row>
    <row r="76" spans="3:35">
      <c r="C76" s="1"/>
      <c r="D76" s="1"/>
      <c r="E76" s="1"/>
      <c r="F76" s="95"/>
      <c r="G76" s="95"/>
      <c r="H76" s="95"/>
      <c r="I76" s="77"/>
      <c r="J76" s="77"/>
      <c r="K76" s="1"/>
      <c r="L76" s="1"/>
      <c r="M76" s="1"/>
      <c r="N76" s="77"/>
      <c r="O76" s="1"/>
      <c r="P76" s="1"/>
      <c r="Q76" s="1"/>
      <c r="R76" s="83"/>
      <c r="S76" s="1"/>
      <c r="T76" s="1"/>
      <c r="U76" s="1"/>
      <c r="V76" s="1"/>
      <c r="W76" s="1"/>
      <c r="X76" s="1"/>
      <c r="Y76" s="1"/>
      <c r="Z76" s="1"/>
      <c r="AA76" s="1"/>
      <c r="AB76" s="1"/>
      <c r="AC76" s="1"/>
      <c r="AD76" s="1"/>
      <c r="AE76" s="1"/>
      <c r="AF76" s="1"/>
      <c r="AG76" s="1"/>
      <c r="AH76" s="1"/>
      <c r="AI76" s="1"/>
    </row>
    <row r="77" spans="3:35">
      <c r="C77" s="1"/>
      <c r="D77" s="1"/>
      <c r="E77" s="1"/>
      <c r="F77" s="95"/>
      <c r="G77" s="95"/>
      <c r="H77" s="95"/>
      <c r="I77" s="77"/>
      <c r="J77" s="77"/>
      <c r="K77" s="1"/>
      <c r="L77" s="1"/>
      <c r="M77" s="1"/>
      <c r="N77" s="77"/>
      <c r="O77" s="1"/>
      <c r="P77" s="1"/>
      <c r="Q77" s="1"/>
      <c r="R77" s="83"/>
      <c r="S77" s="1"/>
      <c r="T77" s="1"/>
      <c r="U77" s="1"/>
      <c r="V77" s="1"/>
      <c r="W77" s="1"/>
      <c r="X77" s="1"/>
      <c r="Y77" s="1"/>
      <c r="Z77" s="1"/>
      <c r="AA77" s="1"/>
      <c r="AB77" s="1"/>
      <c r="AC77" s="1"/>
      <c r="AD77" s="1"/>
      <c r="AE77" s="1"/>
      <c r="AF77" s="1"/>
      <c r="AG77" s="1"/>
      <c r="AH77" s="1"/>
      <c r="AI77" s="1"/>
    </row>
    <row r="78" spans="3:35">
      <c r="C78" s="1"/>
      <c r="D78" s="1"/>
      <c r="E78" s="1"/>
      <c r="F78" s="95"/>
      <c r="G78" s="95"/>
      <c r="H78" s="95"/>
      <c r="I78" s="77"/>
      <c r="J78" s="77"/>
      <c r="K78" s="1"/>
      <c r="L78" s="1"/>
      <c r="M78" s="1"/>
      <c r="N78" s="77"/>
      <c r="O78" s="1"/>
      <c r="P78" s="1"/>
      <c r="Q78" s="1"/>
      <c r="R78" s="83"/>
      <c r="S78" s="1"/>
      <c r="T78" s="1"/>
      <c r="U78" s="1"/>
      <c r="V78" s="1"/>
      <c r="W78" s="1"/>
      <c r="X78" s="1"/>
      <c r="Y78" s="1"/>
      <c r="Z78" s="1"/>
      <c r="AA78" s="1"/>
      <c r="AB78" s="1"/>
      <c r="AC78" s="1"/>
      <c r="AD78" s="1"/>
      <c r="AE78" s="1"/>
      <c r="AF78" s="1"/>
      <c r="AG78" s="1"/>
      <c r="AH78" s="1"/>
      <c r="AI78" s="1"/>
    </row>
    <row r="79" spans="3:35">
      <c r="C79" s="1"/>
      <c r="D79" s="1"/>
      <c r="E79" s="1"/>
      <c r="F79" s="95"/>
      <c r="G79" s="95"/>
      <c r="H79" s="95"/>
      <c r="I79" s="77"/>
      <c r="J79" s="77"/>
      <c r="K79" s="1"/>
      <c r="L79" s="1"/>
      <c r="M79" s="1"/>
      <c r="N79" s="77"/>
      <c r="O79" s="1"/>
      <c r="P79" s="1"/>
      <c r="Q79" s="1"/>
      <c r="R79" s="83"/>
      <c r="S79" s="1"/>
      <c r="T79" s="1"/>
      <c r="U79" s="1"/>
      <c r="V79" s="1"/>
      <c r="W79" s="1"/>
      <c r="X79" s="1"/>
      <c r="Y79" s="1"/>
      <c r="Z79" s="1"/>
      <c r="AA79" s="1"/>
      <c r="AB79" s="1"/>
      <c r="AC79" s="1"/>
      <c r="AD79" s="1"/>
      <c r="AE79" s="1"/>
      <c r="AF79" s="1"/>
      <c r="AG79" s="1"/>
      <c r="AH79" s="1"/>
      <c r="AI79" s="1"/>
    </row>
    <row r="80" spans="3:35">
      <c r="C80" s="1"/>
      <c r="D80" s="1"/>
      <c r="E80" s="1"/>
      <c r="F80" s="95"/>
      <c r="G80" s="95"/>
      <c r="H80" s="95"/>
      <c r="I80" s="77"/>
      <c r="J80" s="77"/>
      <c r="K80" s="1"/>
      <c r="L80" s="1"/>
      <c r="M80" s="1"/>
      <c r="N80" s="77"/>
      <c r="O80" s="1"/>
      <c r="P80" s="1"/>
      <c r="Q80" s="1"/>
      <c r="R80" s="83"/>
      <c r="S80" s="1"/>
      <c r="T80" s="1"/>
      <c r="U80" s="1"/>
      <c r="V80" s="1"/>
      <c r="W80" s="1"/>
      <c r="X80" s="1"/>
      <c r="Y80" s="1"/>
      <c r="Z80" s="1"/>
      <c r="AA80" s="1"/>
      <c r="AB80" s="1"/>
      <c r="AC80" s="1"/>
      <c r="AD80" s="1"/>
      <c r="AE80" s="1"/>
      <c r="AF80" s="1"/>
      <c r="AG80" s="1"/>
      <c r="AH80" s="1"/>
      <c r="AI80" s="1"/>
    </row>
    <row r="81" spans="3:35">
      <c r="C81" s="1"/>
      <c r="D81" s="1"/>
      <c r="E81" s="1"/>
      <c r="F81" s="95"/>
      <c r="G81" s="95"/>
      <c r="H81" s="95"/>
      <c r="I81" s="77"/>
      <c r="J81" s="77"/>
      <c r="K81" s="1"/>
      <c r="L81" s="1"/>
      <c r="M81" s="1"/>
      <c r="N81" s="77"/>
      <c r="O81" s="1"/>
      <c r="P81" s="1"/>
      <c r="Q81" s="1"/>
      <c r="R81" s="83"/>
      <c r="S81" s="1"/>
      <c r="T81" s="1"/>
      <c r="U81" s="1"/>
      <c r="V81" s="1"/>
      <c r="W81" s="1"/>
      <c r="X81" s="1"/>
      <c r="Y81" s="1"/>
      <c r="Z81" s="1"/>
      <c r="AA81" s="1"/>
      <c r="AB81" s="1"/>
      <c r="AC81" s="1"/>
      <c r="AD81" s="1"/>
      <c r="AE81" s="1"/>
      <c r="AF81" s="1"/>
      <c r="AG81" s="1"/>
      <c r="AH81" s="1"/>
      <c r="AI81" s="1"/>
    </row>
    <row r="82" spans="3:35">
      <c r="C82" s="1"/>
      <c r="D82" s="1"/>
      <c r="E82" s="1"/>
      <c r="F82" s="95"/>
      <c r="G82" s="95"/>
      <c r="H82" s="95"/>
      <c r="I82" s="77"/>
      <c r="J82" s="77"/>
      <c r="K82" s="1"/>
      <c r="L82" s="1"/>
      <c r="M82" s="1"/>
      <c r="N82" s="77"/>
      <c r="O82" s="1"/>
      <c r="P82" s="1"/>
      <c r="Q82" s="1"/>
      <c r="R82" s="83"/>
      <c r="S82" s="1"/>
      <c r="T82" s="1"/>
      <c r="U82" s="1"/>
      <c r="V82" s="1"/>
      <c r="W82" s="1"/>
      <c r="X82" s="1"/>
      <c r="Y82" s="1"/>
      <c r="Z82" s="1"/>
      <c r="AA82" s="1"/>
      <c r="AB82" s="1"/>
      <c r="AC82" s="1"/>
      <c r="AD82" s="1"/>
      <c r="AE82" s="1"/>
      <c r="AF82" s="1"/>
      <c r="AG82" s="1"/>
      <c r="AH82" s="1"/>
      <c r="AI82" s="1"/>
    </row>
    <row r="83" spans="3:35">
      <c r="C83" s="1"/>
      <c r="D83" s="1"/>
      <c r="E83" s="1"/>
      <c r="F83" s="95"/>
      <c r="G83" s="95"/>
      <c r="H83" s="95"/>
      <c r="I83" s="77"/>
      <c r="J83" s="77"/>
      <c r="K83" s="1"/>
      <c r="L83" s="1"/>
      <c r="M83" s="1"/>
      <c r="N83" s="77"/>
      <c r="O83" s="1"/>
      <c r="P83" s="1"/>
      <c r="Q83" s="1"/>
      <c r="R83" s="83"/>
      <c r="S83" s="1"/>
      <c r="T83" s="1"/>
      <c r="U83" s="1"/>
      <c r="V83" s="1"/>
      <c r="W83" s="1"/>
      <c r="X83" s="1"/>
      <c r="Y83" s="1"/>
      <c r="Z83" s="1"/>
      <c r="AA83" s="1"/>
      <c r="AB83" s="1"/>
      <c r="AC83" s="1"/>
      <c r="AD83" s="1"/>
      <c r="AE83" s="1"/>
      <c r="AF83" s="1"/>
      <c r="AG83" s="1"/>
      <c r="AH83" s="1"/>
      <c r="AI83" s="1"/>
    </row>
    <row r="84" spans="3:35">
      <c r="C84" s="1"/>
      <c r="D84" s="1"/>
      <c r="E84" s="1"/>
      <c r="F84" s="95"/>
      <c r="G84" s="95"/>
      <c r="H84" s="95"/>
      <c r="I84" s="77"/>
      <c r="J84" s="77"/>
      <c r="K84" s="1"/>
      <c r="L84" s="1"/>
      <c r="M84" s="1"/>
      <c r="N84" s="77"/>
      <c r="O84" s="1"/>
      <c r="P84" s="1"/>
      <c r="Q84" s="1"/>
      <c r="R84" s="83"/>
      <c r="S84" s="1"/>
      <c r="T84" s="1"/>
      <c r="U84" s="1"/>
      <c r="V84" s="1"/>
      <c r="W84" s="1"/>
      <c r="X84" s="1"/>
      <c r="Y84" s="1"/>
      <c r="Z84" s="1"/>
      <c r="AA84" s="1"/>
      <c r="AB84" s="1"/>
      <c r="AC84" s="1"/>
      <c r="AD84" s="1"/>
      <c r="AE84" s="1"/>
      <c r="AF84" s="1"/>
      <c r="AG84" s="1"/>
      <c r="AH84" s="1"/>
      <c r="AI84" s="1"/>
    </row>
    <row r="85" spans="3:35">
      <c r="C85" s="1"/>
      <c r="D85" s="1"/>
      <c r="E85" s="1"/>
      <c r="F85" s="95"/>
      <c r="G85" s="95"/>
      <c r="H85" s="95"/>
      <c r="I85" s="77"/>
      <c r="J85" s="77"/>
      <c r="K85" s="1"/>
      <c r="L85" s="1"/>
      <c r="M85" s="1"/>
      <c r="N85" s="77"/>
      <c r="O85" s="1"/>
      <c r="P85" s="1"/>
      <c r="Q85" s="1"/>
      <c r="R85" s="83"/>
      <c r="S85" s="1"/>
      <c r="T85" s="1"/>
      <c r="U85" s="1"/>
      <c r="V85" s="1"/>
      <c r="W85" s="1"/>
      <c r="X85" s="1"/>
      <c r="Y85" s="1"/>
      <c r="Z85" s="1"/>
      <c r="AA85" s="1"/>
      <c r="AB85" s="1"/>
      <c r="AC85" s="1"/>
      <c r="AD85" s="1"/>
      <c r="AE85" s="1"/>
      <c r="AF85" s="1"/>
      <c r="AG85" s="1"/>
      <c r="AH85" s="1"/>
      <c r="AI85" s="1"/>
    </row>
    <row r="86" spans="3:35">
      <c r="C86" s="1"/>
      <c r="D86" s="1"/>
      <c r="E86" s="1"/>
      <c r="F86" s="95"/>
      <c r="G86" s="95"/>
      <c r="H86" s="95"/>
      <c r="I86" s="77"/>
      <c r="J86" s="77"/>
      <c r="K86" s="1"/>
      <c r="L86" s="1"/>
      <c r="M86" s="1"/>
      <c r="N86" s="77"/>
      <c r="O86" s="1"/>
      <c r="P86" s="1"/>
      <c r="Q86" s="1"/>
      <c r="R86" s="83"/>
      <c r="S86" s="1"/>
      <c r="T86" s="1"/>
      <c r="U86" s="1"/>
      <c r="V86" s="1"/>
      <c r="W86" s="1"/>
      <c r="X86" s="1"/>
      <c r="Y86" s="1"/>
      <c r="Z86" s="1"/>
      <c r="AA86" s="1"/>
      <c r="AB86" s="1"/>
      <c r="AC86" s="1"/>
      <c r="AD86" s="1"/>
      <c r="AE86" s="1"/>
      <c r="AF86" s="1"/>
      <c r="AG86" s="1"/>
      <c r="AH86" s="1"/>
      <c r="AI86" s="1"/>
    </row>
    <row r="87" spans="3:35">
      <c r="C87" s="1"/>
      <c r="D87" s="1"/>
      <c r="E87" s="1"/>
      <c r="F87" s="95"/>
      <c r="G87" s="95"/>
      <c r="H87" s="95"/>
      <c r="I87" s="77"/>
      <c r="J87" s="77"/>
      <c r="K87" s="1"/>
      <c r="L87" s="1"/>
      <c r="M87" s="1"/>
      <c r="N87" s="77"/>
      <c r="O87" s="1"/>
      <c r="P87" s="1"/>
      <c r="Q87" s="1"/>
      <c r="R87" s="83"/>
      <c r="S87" s="1"/>
      <c r="T87" s="1"/>
      <c r="U87" s="1"/>
      <c r="V87" s="1"/>
      <c r="W87" s="1"/>
      <c r="X87" s="1"/>
      <c r="Y87" s="1"/>
      <c r="Z87" s="1"/>
      <c r="AA87" s="1"/>
      <c r="AB87" s="1"/>
      <c r="AC87" s="1"/>
      <c r="AD87" s="1"/>
      <c r="AE87" s="1"/>
      <c r="AF87" s="1"/>
      <c r="AG87" s="1"/>
      <c r="AH87" s="1"/>
      <c r="AI87" s="1"/>
    </row>
    <row r="88" spans="3:35">
      <c r="C88" s="1"/>
      <c r="D88" s="1"/>
      <c r="E88" s="1"/>
      <c r="F88" s="95"/>
      <c r="G88" s="95"/>
      <c r="H88" s="95"/>
      <c r="I88" s="77"/>
      <c r="J88" s="77"/>
      <c r="K88" s="1"/>
      <c r="L88" s="1"/>
      <c r="M88" s="1"/>
      <c r="N88" s="77"/>
      <c r="O88" s="1"/>
      <c r="P88" s="1"/>
      <c r="Q88" s="1"/>
      <c r="R88" s="83"/>
      <c r="S88" s="1"/>
      <c r="T88" s="1"/>
      <c r="U88" s="1"/>
      <c r="V88" s="1"/>
      <c r="W88" s="1"/>
      <c r="X88" s="1"/>
      <c r="Y88" s="1"/>
      <c r="Z88" s="1"/>
      <c r="AA88" s="1"/>
      <c r="AB88" s="1"/>
      <c r="AC88" s="1"/>
      <c r="AD88" s="1"/>
      <c r="AE88" s="1"/>
      <c r="AF88" s="1"/>
      <c r="AG88" s="1"/>
      <c r="AH88" s="1"/>
      <c r="AI88" s="1"/>
    </row>
    <row r="89" spans="3:35">
      <c r="C89" s="1"/>
      <c r="D89" s="1"/>
      <c r="E89" s="1"/>
      <c r="F89" s="95"/>
      <c r="G89" s="95"/>
      <c r="H89" s="95"/>
      <c r="I89" s="77"/>
      <c r="J89" s="77"/>
      <c r="K89" s="1"/>
      <c r="L89" s="1"/>
      <c r="M89" s="1"/>
      <c r="N89" s="77"/>
      <c r="O89" s="1"/>
      <c r="P89" s="1"/>
      <c r="Q89" s="1"/>
      <c r="R89" s="83"/>
      <c r="S89" s="1"/>
      <c r="T89" s="1"/>
      <c r="U89" s="1"/>
      <c r="V89" s="1"/>
      <c r="W89" s="1"/>
      <c r="X89" s="1"/>
      <c r="Y89" s="1"/>
      <c r="Z89" s="1"/>
      <c r="AA89" s="1"/>
      <c r="AB89" s="1"/>
      <c r="AC89" s="1"/>
      <c r="AD89" s="1"/>
      <c r="AE89" s="1"/>
      <c r="AF89" s="1"/>
      <c r="AG89" s="1"/>
      <c r="AH89" s="1"/>
      <c r="AI89" s="1"/>
    </row>
    <row r="90" spans="3:35">
      <c r="C90" s="1"/>
      <c r="D90" s="1"/>
      <c r="E90" s="1"/>
      <c r="F90" s="95"/>
      <c r="G90" s="95"/>
      <c r="H90" s="95"/>
      <c r="I90" s="77"/>
      <c r="J90" s="77"/>
      <c r="K90" s="1"/>
      <c r="L90" s="1"/>
      <c r="M90" s="1"/>
      <c r="N90" s="77"/>
      <c r="O90" s="1"/>
      <c r="P90" s="1"/>
      <c r="Q90" s="1"/>
      <c r="R90" s="83"/>
      <c r="S90" s="1"/>
      <c r="T90" s="1"/>
      <c r="U90" s="1"/>
      <c r="V90" s="1"/>
      <c r="W90" s="1"/>
      <c r="X90" s="1"/>
      <c r="Y90" s="1"/>
      <c r="Z90" s="1"/>
      <c r="AA90" s="1"/>
      <c r="AB90" s="1"/>
      <c r="AC90" s="1"/>
      <c r="AD90" s="1"/>
      <c r="AE90" s="1"/>
      <c r="AF90" s="1"/>
      <c r="AG90" s="1"/>
      <c r="AH90" s="1"/>
      <c r="AI90" s="1"/>
    </row>
    <row r="91" spans="3:35">
      <c r="C91" s="1"/>
      <c r="D91" s="1"/>
      <c r="E91" s="1"/>
      <c r="F91" s="95"/>
      <c r="G91" s="95"/>
      <c r="H91" s="95"/>
      <c r="I91" s="77"/>
      <c r="J91" s="77"/>
      <c r="K91" s="1"/>
      <c r="L91" s="1"/>
      <c r="M91" s="1"/>
      <c r="N91" s="77"/>
      <c r="O91" s="1"/>
      <c r="P91" s="1"/>
      <c r="Q91" s="1"/>
      <c r="R91" s="83"/>
      <c r="S91" s="1"/>
      <c r="T91" s="1"/>
      <c r="U91" s="1"/>
      <c r="V91" s="1"/>
      <c r="W91" s="1"/>
      <c r="X91" s="1"/>
      <c r="Y91" s="1"/>
      <c r="Z91" s="1"/>
      <c r="AA91" s="1"/>
      <c r="AB91" s="1"/>
      <c r="AC91" s="1"/>
      <c r="AD91" s="1"/>
      <c r="AE91" s="1"/>
      <c r="AF91" s="1"/>
      <c r="AG91" s="1"/>
      <c r="AH91" s="1"/>
      <c r="AI91" s="1"/>
    </row>
    <row r="92" spans="3:35">
      <c r="C92" s="1"/>
      <c r="D92" s="1"/>
      <c r="E92" s="1"/>
      <c r="F92" s="95"/>
      <c r="G92" s="95"/>
      <c r="H92" s="95"/>
      <c r="I92" s="77"/>
      <c r="J92" s="77"/>
      <c r="K92" s="1"/>
      <c r="L92" s="1"/>
      <c r="M92" s="1"/>
      <c r="N92" s="77"/>
      <c r="O92" s="1"/>
      <c r="P92" s="1"/>
      <c r="Q92" s="1"/>
      <c r="R92" s="83"/>
      <c r="S92" s="1"/>
      <c r="T92" s="1"/>
      <c r="U92" s="1"/>
      <c r="V92" s="1"/>
      <c r="W92" s="1"/>
      <c r="X92" s="1"/>
      <c r="Y92" s="1"/>
      <c r="Z92" s="1"/>
      <c r="AA92" s="1"/>
      <c r="AB92" s="1"/>
      <c r="AC92" s="1"/>
      <c r="AD92" s="1"/>
      <c r="AE92" s="1"/>
      <c r="AF92" s="1"/>
      <c r="AG92" s="1"/>
      <c r="AH92" s="1"/>
      <c r="AI92" s="1"/>
    </row>
    <row r="93" spans="3:35">
      <c r="C93" s="1"/>
      <c r="D93" s="1"/>
      <c r="E93" s="1"/>
      <c r="F93" s="95"/>
      <c r="G93" s="95"/>
      <c r="H93" s="95"/>
      <c r="I93" s="77"/>
      <c r="J93" s="77"/>
      <c r="K93" s="1"/>
      <c r="L93" s="1"/>
      <c r="M93" s="1"/>
      <c r="N93" s="77"/>
      <c r="O93" s="1"/>
      <c r="P93" s="1"/>
      <c r="Q93" s="1"/>
      <c r="R93" s="83"/>
      <c r="S93" s="1"/>
      <c r="T93" s="1"/>
      <c r="U93" s="1"/>
      <c r="V93" s="1"/>
      <c r="W93" s="1"/>
      <c r="X93" s="1"/>
      <c r="Y93" s="1"/>
      <c r="Z93" s="1"/>
      <c r="AA93" s="1"/>
      <c r="AB93" s="1"/>
      <c r="AC93" s="1"/>
      <c r="AD93" s="1"/>
      <c r="AE93" s="1"/>
      <c r="AF93" s="1"/>
      <c r="AG93" s="1"/>
      <c r="AH93" s="1"/>
      <c r="AI93" s="1"/>
    </row>
    <row r="94" spans="3:35">
      <c r="C94" s="1"/>
      <c r="D94" s="1"/>
      <c r="E94" s="1"/>
      <c r="F94" s="95"/>
      <c r="G94" s="95"/>
      <c r="H94" s="95"/>
      <c r="I94" s="77"/>
      <c r="J94" s="77"/>
      <c r="K94" s="1"/>
      <c r="L94" s="1"/>
      <c r="M94" s="1"/>
      <c r="N94" s="77"/>
      <c r="O94" s="1"/>
      <c r="P94" s="1"/>
      <c r="Q94" s="1"/>
      <c r="R94" s="83"/>
      <c r="S94" s="1"/>
      <c r="T94" s="1"/>
      <c r="U94" s="1"/>
      <c r="V94" s="1"/>
      <c r="W94" s="1"/>
      <c r="X94" s="1"/>
      <c r="Y94" s="1"/>
      <c r="Z94" s="1"/>
      <c r="AA94" s="1"/>
      <c r="AB94" s="1"/>
      <c r="AC94" s="1"/>
      <c r="AD94" s="1"/>
      <c r="AE94" s="1"/>
      <c r="AF94" s="1"/>
      <c r="AG94" s="1"/>
      <c r="AH94" s="1"/>
      <c r="AI94" s="1"/>
    </row>
    <row r="95" spans="3:35">
      <c r="C95" s="1"/>
      <c r="D95" s="1"/>
      <c r="E95" s="1"/>
      <c r="F95" s="95"/>
      <c r="G95" s="95"/>
      <c r="H95" s="95"/>
      <c r="I95" s="77"/>
      <c r="J95" s="77"/>
      <c r="K95" s="1"/>
      <c r="L95" s="1"/>
      <c r="M95" s="1"/>
      <c r="N95" s="77"/>
      <c r="O95" s="1"/>
      <c r="P95" s="1"/>
      <c r="Q95" s="1"/>
      <c r="R95" s="83"/>
      <c r="S95" s="1"/>
      <c r="T95" s="1"/>
      <c r="U95" s="1"/>
      <c r="V95" s="1"/>
      <c r="W95" s="1"/>
      <c r="X95" s="1"/>
      <c r="Y95" s="1"/>
      <c r="Z95" s="1"/>
      <c r="AA95" s="1"/>
      <c r="AB95" s="1"/>
      <c r="AC95" s="1"/>
      <c r="AD95" s="1"/>
      <c r="AE95" s="1"/>
      <c r="AF95" s="1"/>
      <c r="AG95" s="1"/>
      <c r="AH95" s="1"/>
      <c r="AI95" s="1"/>
    </row>
    <row r="96" spans="3:35">
      <c r="C96" s="1"/>
      <c r="D96" s="1"/>
      <c r="E96" s="1"/>
      <c r="F96" s="95"/>
      <c r="G96" s="95"/>
      <c r="H96" s="95"/>
      <c r="I96" s="77"/>
      <c r="J96" s="77"/>
      <c r="K96" s="1"/>
      <c r="L96" s="1"/>
      <c r="M96" s="1"/>
      <c r="N96" s="77"/>
      <c r="O96" s="1"/>
      <c r="P96" s="1"/>
      <c r="Q96" s="1"/>
      <c r="R96" s="83"/>
      <c r="S96" s="1"/>
      <c r="T96" s="1"/>
      <c r="U96" s="1"/>
      <c r="V96" s="1"/>
      <c r="W96" s="1"/>
      <c r="X96" s="1"/>
      <c r="Y96" s="1"/>
      <c r="Z96" s="1"/>
      <c r="AA96" s="1"/>
      <c r="AB96" s="1"/>
      <c r="AC96" s="1"/>
      <c r="AD96" s="1"/>
      <c r="AE96" s="1"/>
      <c r="AF96" s="1"/>
      <c r="AG96" s="1"/>
      <c r="AH96" s="1"/>
      <c r="AI96" s="1"/>
    </row>
    <row r="97" spans="3:35">
      <c r="C97" s="1"/>
      <c r="D97" s="1"/>
      <c r="E97" s="1"/>
      <c r="F97" s="95"/>
      <c r="G97" s="95"/>
      <c r="H97" s="95"/>
      <c r="I97" s="77"/>
      <c r="J97" s="77"/>
      <c r="K97" s="1"/>
      <c r="L97" s="1"/>
      <c r="M97" s="1"/>
      <c r="N97" s="77"/>
      <c r="O97" s="1"/>
      <c r="P97" s="1"/>
      <c r="Q97" s="1"/>
      <c r="R97" s="83"/>
      <c r="S97" s="1"/>
      <c r="T97" s="1"/>
      <c r="U97" s="1"/>
      <c r="V97" s="1"/>
      <c r="W97" s="1"/>
      <c r="X97" s="1"/>
      <c r="Y97" s="1"/>
      <c r="Z97" s="1"/>
      <c r="AA97" s="1"/>
      <c r="AB97" s="1"/>
      <c r="AC97" s="1"/>
      <c r="AD97" s="1"/>
      <c r="AE97" s="1"/>
      <c r="AF97" s="1"/>
      <c r="AG97" s="1"/>
      <c r="AH97" s="1"/>
      <c r="AI97" s="1"/>
    </row>
    <row r="98" spans="3:35">
      <c r="C98" s="1"/>
      <c r="D98" s="1"/>
      <c r="E98" s="1"/>
      <c r="F98" s="95"/>
      <c r="G98" s="95"/>
      <c r="H98" s="95"/>
      <c r="I98" s="77"/>
      <c r="J98" s="77"/>
      <c r="K98" s="1"/>
      <c r="L98" s="1"/>
      <c r="M98" s="1"/>
      <c r="N98" s="77"/>
      <c r="O98" s="1"/>
      <c r="P98" s="1"/>
      <c r="Q98" s="1"/>
      <c r="R98" s="83"/>
      <c r="S98" s="1"/>
      <c r="T98" s="1"/>
      <c r="U98" s="1"/>
      <c r="V98" s="1"/>
      <c r="W98" s="1"/>
      <c r="X98" s="1"/>
      <c r="Y98" s="1"/>
      <c r="Z98" s="1"/>
      <c r="AA98" s="1"/>
      <c r="AB98" s="1"/>
      <c r="AC98" s="1"/>
      <c r="AD98" s="1"/>
      <c r="AE98" s="1"/>
      <c r="AF98" s="1"/>
      <c r="AG98" s="1"/>
      <c r="AH98" s="1"/>
      <c r="AI98" s="1"/>
    </row>
    <row r="99" spans="3:35">
      <c r="C99" s="1"/>
      <c r="D99" s="1"/>
      <c r="E99" s="1"/>
      <c r="F99" s="95"/>
      <c r="G99" s="95"/>
      <c r="H99" s="95"/>
      <c r="I99" s="77"/>
      <c r="J99" s="77"/>
      <c r="K99" s="1"/>
      <c r="L99" s="1"/>
      <c r="M99" s="1"/>
      <c r="N99" s="77"/>
      <c r="O99" s="1"/>
      <c r="P99" s="1"/>
      <c r="Q99" s="1"/>
      <c r="R99" s="83"/>
      <c r="S99" s="1"/>
      <c r="T99" s="1"/>
      <c r="U99" s="1"/>
      <c r="V99" s="1"/>
      <c r="W99" s="1"/>
      <c r="X99" s="1"/>
      <c r="Y99" s="1"/>
      <c r="Z99" s="1"/>
      <c r="AA99" s="1"/>
      <c r="AB99" s="1"/>
      <c r="AC99" s="1"/>
      <c r="AD99" s="1"/>
      <c r="AE99" s="1"/>
      <c r="AF99" s="1"/>
      <c r="AG99" s="1"/>
      <c r="AH99" s="1"/>
      <c r="AI99" s="1"/>
    </row>
    <row r="100" spans="3:35">
      <c r="C100" s="1"/>
      <c r="D100" s="1"/>
      <c r="E100" s="1"/>
      <c r="F100" s="95"/>
      <c r="G100" s="95"/>
      <c r="H100" s="95"/>
      <c r="I100" s="77"/>
      <c r="J100" s="77"/>
      <c r="K100" s="1"/>
      <c r="L100" s="1"/>
      <c r="M100" s="1"/>
      <c r="N100" s="77"/>
      <c r="O100" s="1"/>
      <c r="P100" s="1"/>
      <c r="Q100" s="1"/>
      <c r="R100" s="83"/>
      <c r="S100" s="1"/>
      <c r="T100" s="1"/>
      <c r="U100" s="1"/>
      <c r="V100" s="1"/>
      <c r="W100" s="1"/>
      <c r="X100" s="1"/>
      <c r="Y100" s="1"/>
      <c r="Z100" s="1"/>
      <c r="AA100" s="1"/>
      <c r="AB100" s="1"/>
      <c r="AC100" s="1"/>
      <c r="AD100" s="1"/>
      <c r="AE100" s="1"/>
      <c r="AF100" s="1"/>
      <c r="AG100" s="1"/>
      <c r="AH100" s="1"/>
      <c r="AI100" s="1"/>
    </row>
    <row r="101" spans="3:35">
      <c r="C101" s="1"/>
      <c r="D101" s="1"/>
      <c r="E101" s="1"/>
      <c r="F101" s="95"/>
      <c r="G101" s="95"/>
      <c r="H101" s="95"/>
      <c r="I101" s="77"/>
      <c r="J101" s="77"/>
      <c r="K101" s="1"/>
      <c r="L101" s="1"/>
      <c r="M101" s="1"/>
      <c r="N101" s="77"/>
      <c r="O101" s="1"/>
      <c r="P101" s="1"/>
      <c r="Q101" s="1"/>
      <c r="R101" s="83"/>
      <c r="S101" s="1"/>
      <c r="T101" s="1"/>
      <c r="U101" s="1"/>
      <c r="V101" s="1"/>
      <c r="W101" s="1"/>
      <c r="X101" s="1"/>
      <c r="Y101" s="1"/>
      <c r="Z101" s="1"/>
      <c r="AA101" s="1"/>
      <c r="AB101" s="1"/>
      <c r="AC101" s="1"/>
      <c r="AD101" s="1"/>
      <c r="AE101" s="1"/>
      <c r="AF101" s="1"/>
      <c r="AG101" s="1"/>
      <c r="AH101" s="1"/>
      <c r="AI101" s="1"/>
    </row>
    <row r="102" spans="3:35">
      <c r="C102" s="1"/>
      <c r="D102" s="1"/>
      <c r="E102" s="1"/>
      <c r="F102" s="95"/>
      <c r="G102" s="95"/>
      <c r="H102" s="95"/>
      <c r="I102" s="77"/>
      <c r="J102" s="77"/>
      <c r="K102" s="1"/>
      <c r="L102" s="1"/>
      <c r="M102" s="1"/>
      <c r="N102" s="77"/>
      <c r="O102" s="1"/>
      <c r="P102" s="1"/>
      <c r="Q102" s="1"/>
      <c r="R102" s="83"/>
      <c r="S102" s="1"/>
      <c r="T102" s="1"/>
      <c r="U102" s="1"/>
      <c r="V102" s="1"/>
      <c r="W102" s="1"/>
      <c r="X102" s="1"/>
      <c r="Y102" s="1"/>
      <c r="Z102" s="1"/>
      <c r="AA102" s="1"/>
      <c r="AB102" s="1"/>
      <c r="AC102" s="1"/>
      <c r="AD102" s="1"/>
      <c r="AE102" s="1"/>
      <c r="AF102" s="1"/>
      <c r="AG102" s="1"/>
      <c r="AH102" s="1"/>
      <c r="AI102" s="1"/>
    </row>
    <row r="103" spans="3:35">
      <c r="C103" s="1"/>
      <c r="D103" s="1"/>
      <c r="E103" s="1"/>
      <c r="F103" s="95"/>
      <c r="G103" s="95"/>
      <c r="H103" s="95"/>
      <c r="I103" s="77"/>
      <c r="J103" s="77"/>
      <c r="K103" s="1"/>
      <c r="L103" s="1"/>
      <c r="M103" s="1"/>
      <c r="N103" s="77"/>
      <c r="O103" s="1"/>
      <c r="P103" s="1"/>
      <c r="Q103" s="1"/>
      <c r="R103" s="83"/>
      <c r="S103" s="1"/>
      <c r="T103" s="1"/>
      <c r="U103" s="1"/>
      <c r="V103" s="1"/>
      <c r="W103" s="1"/>
      <c r="X103" s="1"/>
      <c r="Y103" s="1"/>
      <c r="Z103" s="1"/>
      <c r="AA103" s="1"/>
      <c r="AB103" s="1"/>
      <c r="AC103" s="1"/>
      <c r="AD103" s="1"/>
      <c r="AE103" s="1"/>
      <c r="AF103" s="1"/>
      <c r="AG103" s="1"/>
      <c r="AH103" s="1"/>
      <c r="AI103" s="1"/>
    </row>
    <row r="104" spans="3:35">
      <c r="C104" s="1"/>
      <c r="D104" s="1"/>
      <c r="E104" s="1"/>
      <c r="F104" s="95"/>
      <c r="G104" s="95"/>
      <c r="H104" s="95"/>
      <c r="I104" s="77"/>
      <c r="J104" s="77"/>
      <c r="K104" s="1"/>
      <c r="L104" s="1"/>
      <c r="M104" s="1"/>
      <c r="N104" s="77"/>
      <c r="O104" s="1"/>
      <c r="P104" s="1"/>
      <c r="Q104" s="1"/>
      <c r="R104" s="83"/>
      <c r="S104" s="1"/>
      <c r="T104" s="1"/>
      <c r="U104" s="1"/>
      <c r="V104" s="1"/>
      <c r="W104" s="1"/>
      <c r="X104" s="1"/>
      <c r="Y104" s="1"/>
      <c r="Z104" s="1"/>
      <c r="AA104" s="1"/>
      <c r="AB104" s="1"/>
      <c r="AC104" s="1"/>
      <c r="AD104" s="1"/>
      <c r="AE104" s="1"/>
      <c r="AF104" s="1"/>
      <c r="AG104" s="1"/>
      <c r="AH104" s="1"/>
      <c r="AI104" s="1"/>
    </row>
    <row r="105" spans="3:35">
      <c r="C105" s="1"/>
      <c r="D105" s="1"/>
      <c r="E105" s="1"/>
      <c r="F105" s="95"/>
      <c r="G105" s="95"/>
      <c r="H105" s="95"/>
      <c r="I105" s="77"/>
      <c r="J105" s="77"/>
      <c r="K105" s="1"/>
      <c r="L105" s="1"/>
      <c r="M105" s="1"/>
      <c r="N105" s="77"/>
      <c r="O105" s="1"/>
      <c r="P105" s="1"/>
      <c r="Q105" s="1"/>
      <c r="R105" s="83"/>
      <c r="S105" s="1"/>
      <c r="T105" s="1"/>
      <c r="U105" s="1"/>
      <c r="V105" s="1"/>
      <c r="W105" s="1"/>
      <c r="X105" s="1"/>
      <c r="Y105" s="1"/>
      <c r="Z105" s="1"/>
      <c r="AA105" s="1"/>
      <c r="AB105" s="1"/>
      <c r="AC105" s="1"/>
      <c r="AD105" s="1"/>
      <c r="AE105" s="1"/>
      <c r="AF105" s="1"/>
      <c r="AG105" s="1"/>
      <c r="AH105" s="1"/>
      <c r="AI105" s="1"/>
    </row>
    <row r="106" spans="3:35">
      <c r="C106" s="1"/>
      <c r="D106" s="1"/>
      <c r="E106" s="1"/>
      <c r="F106" s="95"/>
      <c r="G106" s="95"/>
      <c r="H106" s="95"/>
      <c r="I106" s="77"/>
      <c r="J106" s="77"/>
      <c r="K106" s="1"/>
      <c r="L106" s="1"/>
      <c r="M106" s="1"/>
      <c r="N106" s="77"/>
      <c r="O106" s="1"/>
      <c r="P106" s="1"/>
      <c r="Q106" s="1"/>
      <c r="R106" s="83"/>
      <c r="S106" s="1"/>
      <c r="T106" s="1"/>
      <c r="U106" s="1"/>
      <c r="V106" s="1"/>
      <c r="W106" s="1"/>
      <c r="X106" s="1"/>
      <c r="Y106" s="1"/>
      <c r="Z106" s="1"/>
      <c r="AA106" s="1"/>
      <c r="AB106" s="1"/>
      <c r="AC106" s="1"/>
      <c r="AD106" s="1"/>
      <c r="AE106" s="1"/>
      <c r="AF106" s="1"/>
      <c r="AG106" s="1"/>
      <c r="AH106" s="1"/>
      <c r="AI106" s="1"/>
    </row>
    <row r="107" spans="3:35">
      <c r="C107" s="1"/>
      <c r="D107" s="1"/>
      <c r="E107" s="1"/>
      <c r="F107" s="95"/>
      <c r="G107" s="95"/>
      <c r="H107" s="95"/>
      <c r="I107" s="77"/>
      <c r="J107" s="77"/>
      <c r="K107" s="1"/>
      <c r="L107" s="1"/>
      <c r="M107" s="1"/>
      <c r="N107" s="77"/>
      <c r="O107" s="1"/>
      <c r="P107" s="1"/>
      <c r="Q107" s="1"/>
      <c r="R107" s="83"/>
      <c r="S107" s="1"/>
      <c r="T107" s="1"/>
      <c r="U107" s="1"/>
      <c r="V107" s="1"/>
      <c r="W107" s="1"/>
      <c r="X107" s="1"/>
      <c r="Y107" s="1"/>
      <c r="Z107" s="1"/>
      <c r="AA107" s="1"/>
      <c r="AB107" s="1"/>
      <c r="AC107" s="1"/>
      <c r="AD107" s="1"/>
      <c r="AE107" s="1"/>
      <c r="AF107" s="1"/>
      <c r="AG107" s="1"/>
      <c r="AH107" s="1"/>
      <c r="AI107" s="1"/>
    </row>
    <row r="108" spans="3:35">
      <c r="C108" s="1"/>
      <c r="D108" s="1"/>
      <c r="E108" s="1"/>
      <c r="F108" s="95"/>
      <c r="G108" s="95"/>
      <c r="H108" s="95"/>
      <c r="I108" s="77"/>
      <c r="J108" s="77"/>
      <c r="K108" s="1"/>
      <c r="L108" s="1"/>
      <c r="M108" s="1"/>
      <c r="N108" s="77"/>
      <c r="O108" s="1"/>
      <c r="P108" s="1"/>
      <c r="Q108" s="1"/>
      <c r="R108" s="83"/>
      <c r="S108" s="1"/>
      <c r="T108" s="1"/>
      <c r="U108" s="1"/>
      <c r="V108" s="1"/>
      <c r="W108" s="1"/>
      <c r="X108" s="1"/>
      <c r="Y108" s="1"/>
      <c r="Z108" s="1"/>
      <c r="AA108" s="1"/>
      <c r="AB108" s="1"/>
      <c r="AC108" s="1"/>
      <c r="AD108" s="1"/>
      <c r="AE108" s="1"/>
      <c r="AF108" s="1"/>
      <c r="AG108" s="1"/>
      <c r="AH108" s="1"/>
      <c r="AI108" s="1"/>
    </row>
    <row r="109" spans="3:35">
      <c r="C109" s="1"/>
      <c r="D109" s="1"/>
      <c r="E109" s="1"/>
      <c r="F109" s="95"/>
      <c r="G109" s="95"/>
      <c r="H109" s="95"/>
      <c r="I109" s="77"/>
      <c r="J109" s="77"/>
      <c r="K109" s="1"/>
      <c r="L109" s="1"/>
      <c r="M109" s="1"/>
      <c r="N109" s="77"/>
      <c r="O109" s="1"/>
      <c r="P109" s="1"/>
      <c r="Q109" s="1"/>
      <c r="R109" s="83"/>
      <c r="S109" s="1"/>
      <c r="T109" s="1"/>
      <c r="U109" s="1"/>
      <c r="V109" s="1"/>
      <c r="W109" s="1"/>
      <c r="X109" s="1"/>
      <c r="Y109" s="1"/>
      <c r="Z109" s="1"/>
      <c r="AA109" s="1"/>
      <c r="AB109" s="1"/>
      <c r="AC109" s="1"/>
      <c r="AD109" s="1"/>
      <c r="AE109" s="1"/>
      <c r="AF109" s="1"/>
      <c r="AG109" s="1"/>
      <c r="AH109" s="1"/>
      <c r="AI109" s="1"/>
    </row>
    <row r="110" spans="3:35">
      <c r="C110" s="1"/>
      <c r="D110" s="1"/>
      <c r="E110" s="1"/>
      <c r="F110" s="95"/>
      <c r="G110" s="95"/>
      <c r="H110" s="95"/>
      <c r="I110" s="77"/>
      <c r="J110" s="77"/>
      <c r="K110" s="1"/>
      <c r="L110" s="1"/>
      <c r="M110" s="1"/>
      <c r="N110" s="77"/>
      <c r="O110" s="1"/>
      <c r="P110" s="1"/>
      <c r="Q110" s="1"/>
      <c r="R110" s="83"/>
      <c r="S110" s="1"/>
      <c r="T110" s="1"/>
      <c r="U110" s="1"/>
      <c r="V110" s="1"/>
      <c r="W110" s="1"/>
      <c r="X110" s="1"/>
      <c r="Y110" s="1"/>
      <c r="Z110" s="1"/>
      <c r="AA110" s="1"/>
      <c r="AB110" s="1"/>
      <c r="AC110" s="1"/>
      <c r="AD110" s="1"/>
      <c r="AE110" s="1"/>
      <c r="AF110" s="1"/>
      <c r="AG110" s="1"/>
      <c r="AH110" s="1"/>
      <c r="AI110" s="1"/>
    </row>
    <row r="111" spans="3:35">
      <c r="C111" s="1"/>
      <c r="D111" s="1"/>
      <c r="E111" s="1"/>
      <c r="F111" s="95"/>
      <c r="G111" s="95"/>
      <c r="H111" s="95"/>
      <c r="I111" s="77"/>
      <c r="J111" s="77"/>
      <c r="K111" s="1"/>
      <c r="L111" s="1"/>
      <c r="M111" s="1"/>
      <c r="N111" s="77"/>
      <c r="O111" s="1"/>
      <c r="P111" s="1"/>
      <c r="Q111" s="1"/>
      <c r="R111" s="83"/>
      <c r="S111" s="1"/>
      <c r="T111" s="1"/>
      <c r="U111" s="1"/>
      <c r="V111" s="1"/>
      <c r="W111" s="1"/>
      <c r="X111" s="1"/>
      <c r="Y111" s="1"/>
      <c r="Z111" s="1"/>
      <c r="AA111" s="1"/>
      <c r="AB111" s="1"/>
      <c r="AC111" s="1"/>
      <c r="AD111" s="1"/>
      <c r="AE111" s="1"/>
      <c r="AF111" s="1"/>
      <c r="AG111" s="1"/>
      <c r="AH111" s="1"/>
      <c r="AI111" s="1"/>
    </row>
    <row r="112" spans="3:35">
      <c r="C112" s="1"/>
      <c r="D112" s="1"/>
      <c r="E112" s="1"/>
      <c r="F112" s="95"/>
      <c r="G112" s="95"/>
      <c r="H112" s="95"/>
      <c r="I112" s="77"/>
      <c r="J112" s="77"/>
      <c r="K112" s="1"/>
      <c r="L112" s="1"/>
      <c r="M112" s="1"/>
      <c r="N112" s="77"/>
      <c r="O112" s="1"/>
      <c r="P112" s="1"/>
      <c r="Q112" s="1"/>
      <c r="R112" s="83"/>
      <c r="S112" s="1"/>
      <c r="T112" s="1"/>
      <c r="U112" s="1"/>
      <c r="V112" s="1"/>
      <c r="W112" s="1"/>
      <c r="X112" s="1"/>
      <c r="Y112" s="1"/>
      <c r="Z112" s="1"/>
      <c r="AA112" s="1"/>
      <c r="AB112" s="1"/>
      <c r="AC112" s="1"/>
      <c r="AD112" s="1"/>
      <c r="AE112" s="1"/>
      <c r="AF112" s="1"/>
      <c r="AG112" s="1"/>
      <c r="AH112" s="1"/>
      <c r="AI112" s="1"/>
    </row>
    <row r="113" spans="3:35">
      <c r="C113" s="1"/>
      <c r="D113" s="1"/>
      <c r="E113" s="1"/>
      <c r="F113" s="95"/>
      <c r="G113" s="95"/>
      <c r="H113" s="95"/>
      <c r="I113" s="77"/>
      <c r="J113" s="77"/>
      <c r="K113" s="1"/>
      <c r="L113" s="1"/>
      <c r="M113" s="1"/>
      <c r="N113" s="77"/>
      <c r="O113" s="1"/>
      <c r="P113" s="1"/>
      <c r="Q113" s="1"/>
      <c r="R113" s="83"/>
      <c r="S113" s="1"/>
      <c r="T113" s="1"/>
      <c r="U113" s="1"/>
      <c r="V113" s="1"/>
      <c r="W113" s="1"/>
      <c r="X113" s="1"/>
      <c r="Y113" s="1"/>
      <c r="Z113" s="1"/>
      <c r="AA113" s="1"/>
      <c r="AB113" s="1"/>
      <c r="AC113" s="1"/>
      <c r="AD113" s="1"/>
      <c r="AE113" s="1"/>
      <c r="AF113" s="1"/>
      <c r="AG113" s="1"/>
      <c r="AH113" s="1"/>
      <c r="AI113" s="1"/>
    </row>
    <row r="114" spans="3:35">
      <c r="C114" s="1"/>
      <c r="D114" s="1"/>
      <c r="E114" s="1"/>
      <c r="F114" s="95"/>
      <c r="G114" s="95"/>
      <c r="H114" s="95"/>
      <c r="I114" s="77"/>
      <c r="J114" s="77"/>
      <c r="K114" s="1"/>
      <c r="L114" s="1"/>
      <c r="M114" s="1"/>
      <c r="N114" s="77"/>
      <c r="O114" s="1"/>
      <c r="P114" s="1"/>
      <c r="Q114" s="1"/>
      <c r="R114" s="83"/>
      <c r="S114" s="1"/>
      <c r="T114" s="1"/>
      <c r="U114" s="1"/>
      <c r="V114" s="1"/>
      <c r="W114" s="1"/>
      <c r="X114" s="1"/>
      <c r="Y114" s="1"/>
      <c r="Z114" s="1"/>
      <c r="AA114" s="1"/>
      <c r="AB114" s="1"/>
      <c r="AC114" s="1"/>
      <c r="AD114" s="1"/>
      <c r="AE114" s="1"/>
      <c r="AF114" s="1"/>
      <c r="AG114" s="1"/>
      <c r="AH114" s="1"/>
      <c r="AI114" s="1"/>
    </row>
    <row r="115" spans="3:35">
      <c r="C115" s="1"/>
      <c r="D115" s="1"/>
      <c r="E115" s="1"/>
      <c r="F115" s="95"/>
      <c r="G115" s="95"/>
      <c r="H115" s="95"/>
      <c r="I115" s="77"/>
      <c r="J115" s="77"/>
      <c r="K115" s="1"/>
      <c r="L115" s="1"/>
      <c r="M115" s="1"/>
      <c r="N115" s="77"/>
      <c r="O115" s="1"/>
      <c r="P115" s="1"/>
      <c r="Q115" s="1"/>
      <c r="R115" s="83"/>
      <c r="S115" s="1"/>
      <c r="T115" s="1"/>
      <c r="U115" s="1"/>
      <c r="V115" s="1"/>
      <c r="W115" s="1"/>
      <c r="X115" s="1"/>
      <c r="Y115" s="1"/>
      <c r="Z115" s="1"/>
      <c r="AA115" s="1"/>
      <c r="AB115" s="1"/>
      <c r="AC115" s="1"/>
      <c r="AD115" s="1"/>
      <c r="AE115" s="1"/>
      <c r="AF115" s="1"/>
      <c r="AG115" s="1"/>
      <c r="AH115" s="1"/>
      <c r="AI115" s="1"/>
    </row>
    <row r="116" spans="3:35">
      <c r="C116" s="1"/>
      <c r="D116" s="1"/>
      <c r="E116" s="1"/>
      <c r="F116" s="95"/>
      <c r="G116" s="95"/>
      <c r="H116" s="95"/>
      <c r="I116" s="77"/>
      <c r="J116" s="77"/>
      <c r="K116" s="1"/>
      <c r="L116" s="1"/>
      <c r="M116" s="1"/>
      <c r="N116" s="77"/>
      <c r="O116" s="1"/>
      <c r="P116" s="1"/>
      <c r="Q116" s="1"/>
      <c r="R116" s="83"/>
      <c r="S116" s="1"/>
      <c r="T116" s="1"/>
      <c r="U116" s="1"/>
      <c r="V116" s="1"/>
      <c r="W116" s="1"/>
      <c r="X116" s="1"/>
      <c r="Y116" s="1"/>
      <c r="Z116" s="1"/>
      <c r="AA116" s="1"/>
      <c r="AB116" s="1"/>
      <c r="AC116" s="1"/>
      <c r="AD116" s="1"/>
      <c r="AE116" s="1"/>
      <c r="AF116" s="1"/>
      <c r="AG116" s="1"/>
      <c r="AH116" s="1"/>
      <c r="AI116" s="1"/>
    </row>
    <row r="117" spans="3:35">
      <c r="C117" s="1"/>
      <c r="D117" s="1"/>
      <c r="E117" s="1"/>
      <c r="F117" s="95"/>
      <c r="G117" s="95"/>
      <c r="H117" s="95"/>
      <c r="I117" s="77"/>
      <c r="J117" s="77"/>
      <c r="K117" s="1"/>
      <c r="L117" s="1"/>
      <c r="M117" s="1"/>
      <c r="N117" s="77"/>
      <c r="O117" s="1"/>
      <c r="P117" s="1"/>
      <c r="Q117" s="1"/>
      <c r="R117" s="83"/>
      <c r="S117" s="1"/>
      <c r="T117" s="1"/>
      <c r="U117" s="1"/>
      <c r="V117" s="1"/>
      <c r="W117" s="1"/>
      <c r="X117" s="1"/>
      <c r="Y117" s="1"/>
      <c r="Z117" s="1"/>
      <c r="AA117" s="1"/>
      <c r="AB117" s="1"/>
      <c r="AC117" s="1"/>
      <c r="AD117" s="1"/>
      <c r="AE117" s="1"/>
      <c r="AF117" s="1"/>
      <c r="AG117" s="1"/>
      <c r="AH117" s="1"/>
      <c r="AI117" s="1"/>
    </row>
    <row r="118" spans="3:35">
      <c r="C118" s="1"/>
      <c r="D118" s="1"/>
      <c r="E118" s="1"/>
      <c r="F118" s="95"/>
      <c r="G118" s="95"/>
      <c r="H118" s="95"/>
      <c r="I118" s="77"/>
      <c r="J118" s="77"/>
      <c r="K118" s="1"/>
      <c r="L118" s="1"/>
      <c r="M118" s="1"/>
      <c r="N118" s="77"/>
      <c r="O118" s="1"/>
      <c r="P118" s="1"/>
      <c r="Q118" s="1"/>
      <c r="R118" s="83"/>
      <c r="S118" s="1"/>
      <c r="T118" s="1"/>
      <c r="U118" s="1"/>
      <c r="V118" s="1"/>
      <c r="W118" s="1"/>
      <c r="X118" s="1"/>
      <c r="Y118" s="1"/>
      <c r="Z118" s="1"/>
      <c r="AA118" s="1"/>
      <c r="AB118" s="1"/>
      <c r="AC118" s="1"/>
      <c r="AD118" s="1"/>
      <c r="AE118" s="1"/>
      <c r="AF118" s="1"/>
      <c r="AG118" s="1"/>
      <c r="AH118" s="1"/>
      <c r="AI118" s="1"/>
    </row>
    <row r="119" spans="3:35">
      <c r="C119" s="1"/>
      <c r="D119" s="1"/>
      <c r="E119" s="1"/>
      <c r="F119" s="95"/>
      <c r="G119" s="95"/>
      <c r="H119" s="95"/>
      <c r="I119" s="77"/>
      <c r="J119" s="77"/>
      <c r="K119" s="1"/>
      <c r="L119" s="1"/>
      <c r="M119" s="1"/>
      <c r="N119" s="77"/>
      <c r="O119" s="1"/>
      <c r="P119" s="1"/>
      <c r="Q119" s="1"/>
      <c r="R119" s="83"/>
      <c r="S119" s="1"/>
      <c r="T119" s="1"/>
      <c r="U119" s="1"/>
      <c r="V119" s="1"/>
      <c r="W119" s="1"/>
      <c r="X119" s="1"/>
      <c r="Y119" s="1"/>
      <c r="Z119" s="1"/>
      <c r="AA119" s="1"/>
      <c r="AB119" s="1"/>
      <c r="AC119" s="1"/>
      <c r="AD119" s="1"/>
      <c r="AE119" s="1"/>
      <c r="AF119" s="1"/>
      <c r="AG119" s="1"/>
      <c r="AH119" s="1"/>
      <c r="AI119" s="1"/>
    </row>
    <row r="120" spans="3:35">
      <c r="C120" s="1"/>
      <c r="D120" s="1"/>
      <c r="E120" s="1"/>
      <c r="F120" s="95"/>
      <c r="G120" s="95"/>
      <c r="H120" s="95"/>
      <c r="I120" s="77"/>
      <c r="J120" s="77"/>
      <c r="K120" s="1"/>
      <c r="L120" s="1"/>
      <c r="M120" s="1"/>
      <c r="N120" s="77"/>
      <c r="O120" s="1"/>
      <c r="P120" s="1"/>
      <c r="Q120" s="1"/>
      <c r="R120" s="83"/>
      <c r="S120" s="1"/>
      <c r="T120" s="1"/>
      <c r="U120" s="1"/>
      <c r="V120" s="1"/>
      <c r="W120" s="1"/>
      <c r="X120" s="1"/>
      <c r="Y120" s="1"/>
      <c r="Z120" s="1"/>
      <c r="AA120" s="1"/>
      <c r="AB120" s="1"/>
      <c r="AC120" s="1"/>
      <c r="AD120" s="1"/>
      <c r="AE120" s="1"/>
      <c r="AF120" s="1"/>
      <c r="AG120" s="1"/>
      <c r="AH120" s="1"/>
      <c r="AI120" s="1"/>
    </row>
    <row r="121" spans="3:35">
      <c r="C121" s="1"/>
      <c r="D121" s="1"/>
      <c r="E121" s="1"/>
      <c r="F121" s="95"/>
      <c r="G121" s="95"/>
      <c r="H121" s="95"/>
      <c r="I121" s="77"/>
      <c r="J121" s="77"/>
      <c r="K121" s="1"/>
      <c r="L121" s="1"/>
      <c r="M121" s="1"/>
      <c r="N121" s="77"/>
      <c r="O121" s="1"/>
      <c r="P121" s="1"/>
      <c r="Q121" s="1"/>
      <c r="R121" s="83"/>
      <c r="S121" s="1"/>
      <c r="T121" s="1"/>
      <c r="U121" s="1"/>
      <c r="V121" s="1"/>
      <c r="W121" s="1"/>
      <c r="X121" s="1"/>
      <c r="Y121" s="1"/>
      <c r="Z121" s="1"/>
      <c r="AA121" s="1"/>
      <c r="AB121" s="1"/>
      <c r="AC121" s="1"/>
      <c r="AD121" s="1"/>
      <c r="AE121" s="1"/>
      <c r="AF121" s="1"/>
      <c r="AG121" s="1"/>
      <c r="AH121" s="1"/>
      <c r="AI121" s="1"/>
    </row>
    <row r="122" spans="3:35">
      <c r="C122" s="1"/>
      <c r="D122" s="1"/>
      <c r="E122" s="1"/>
      <c r="F122" s="95"/>
      <c r="G122" s="95"/>
      <c r="H122" s="95"/>
      <c r="I122" s="77"/>
      <c r="J122" s="77"/>
      <c r="K122" s="1"/>
      <c r="L122" s="1"/>
      <c r="M122" s="1"/>
      <c r="N122" s="77"/>
      <c r="O122" s="1"/>
      <c r="P122" s="1"/>
      <c r="Q122" s="1"/>
      <c r="R122" s="83"/>
      <c r="S122" s="1"/>
      <c r="T122" s="1"/>
      <c r="U122" s="1"/>
      <c r="V122" s="1"/>
      <c r="W122" s="1"/>
      <c r="X122" s="1"/>
      <c r="Y122" s="1"/>
      <c r="Z122" s="1"/>
      <c r="AA122" s="1"/>
      <c r="AB122" s="1"/>
      <c r="AC122" s="1"/>
      <c r="AD122" s="1"/>
      <c r="AE122" s="1"/>
      <c r="AF122" s="1"/>
      <c r="AG122" s="1"/>
      <c r="AH122" s="1"/>
      <c r="AI122" s="1"/>
    </row>
    <row r="123" spans="3:35">
      <c r="C123" s="1"/>
      <c r="D123" s="1"/>
      <c r="E123" s="1"/>
      <c r="F123" s="95"/>
      <c r="G123" s="95"/>
      <c r="H123" s="95"/>
      <c r="I123" s="77"/>
      <c r="J123" s="77"/>
      <c r="K123" s="1"/>
      <c r="L123" s="1"/>
      <c r="M123" s="1"/>
      <c r="N123" s="77"/>
      <c r="O123" s="1"/>
      <c r="P123" s="1"/>
      <c r="Q123" s="1"/>
      <c r="R123" s="83"/>
      <c r="S123" s="1"/>
      <c r="T123" s="1"/>
      <c r="U123" s="1"/>
      <c r="V123" s="1"/>
      <c r="W123" s="1"/>
      <c r="X123" s="1"/>
      <c r="Y123" s="1"/>
      <c r="Z123" s="1"/>
      <c r="AA123" s="1"/>
      <c r="AB123" s="1"/>
      <c r="AC123" s="1"/>
      <c r="AD123" s="1"/>
      <c r="AE123" s="1"/>
      <c r="AF123" s="1"/>
      <c r="AG123" s="1"/>
      <c r="AH123" s="1"/>
      <c r="AI123" s="1"/>
    </row>
    <row r="124" spans="3:35">
      <c r="C124" s="1"/>
      <c r="D124" s="1"/>
      <c r="E124" s="1"/>
      <c r="F124" s="95"/>
      <c r="G124" s="95"/>
      <c r="H124" s="95"/>
      <c r="I124" s="77"/>
      <c r="J124" s="77"/>
      <c r="K124" s="1"/>
      <c r="L124" s="1"/>
      <c r="M124" s="1"/>
      <c r="N124" s="77"/>
      <c r="O124" s="1"/>
      <c r="P124" s="1"/>
      <c r="Q124" s="1"/>
      <c r="R124" s="83"/>
      <c r="S124" s="1"/>
      <c r="T124" s="1"/>
      <c r="U124" s="1"/>
      <c r="V124" s="1"/>
      <c r="W124" s="1"/>
      <c r="X124" s="1"/>
      <c r="Y124" s="1"/>
      <c r="Z124" s="1"/>
      <c r="AA124" s="1"/>
      <c r="AB124" s="1"/>
      <c r="AC124" s="1"/>
      <c r="AD124" s="1"/>
      <c r="AE124" s="1"/>
      <c r="AF124" s="1"/>
      <c r="AG124" s="1"/>
      <c r="AH124" s="1"/>
      <c r="AI124" s="1"/>
    </row>
    <row r="125" spans="3:35">
      <c r="C125" s="1"/>
      <c r="D125" s="1"/>
      <c r="E125" s="1"/>
      <c r="F125" s="95"/>
      <c r="G125" s="95"/>
      <c r="H125" s="95"/>
      <c r="I125" s="77"/>
      <c r="J125" s="77"/>
      <c r="K125" s="1"/>
      <c r="L125" s="1"/>
      <c r="M125" s="1"/>
      <c r="N125" s="77"/>
      <c r="O125" s="1"/>
      <c r="P125" s="1"/>
      <c r="Q125" s="1"/>
      <c r="R125" s="83"/>
      <c r="S125" s="1"/>
      <c r="T125" s="1"/>
      <c r="U125" s="1"/>
      <c r="V125" s="1"/>
      <c r="W125" s="1"/>
      <c r="X125" s="1"/>
      <c r="Y125" s="1"/>
      <c r="Z125" s="1"/>
      <c r="AA125" s="1"/>
      <c r="AB125" s="1"/>
      <c r="AC125" s="1"/>
      <c r="AD125" s="1"/>
      <c r="AE125" s="1"/>
      <c r="AF125" s="1"/>
      <c r="AG125" s="1"/>
      <c r="AH125" s="1"/>
      <c r="AI125" s="1"/>
    </row>
    <row r="126" spans="3:35">
      <c r="C126" s="1"/>
      <c r="D126" s="1"/>
      <c r="E126" s="1"/>
      <c r="F126" s="95"/>
      <c r="G126" s="95"/>
      <c r="H126" s="95"/>
      <c r="I126" s="77"/>
      <c r="J126" s="77"/>
      <c r="K126" s="1"/>
      <c r="L126" s="1"/>
      <c r="M126" s="1"/>
      <c r="N126" s="77"/>
      <c r="O126" s="1"/>
      <c r="P126" s="1"/>
      <c r="Q126" s="1"/>
      <c r="R126" s="83"/>
      <c r="S126" s="1"/>
      <c r="T126" s="1"/>
      <c r="U126" s="1"/>
      <c r="V126" s="1"/>
      <c r="W126" s="1"/>
      <c r="X126" s="1"/>
      <c r="Y126" s="1"/>
      <c r="Z126" s="1"/>
      <c r="AA126" s="1"/>
      <c r="AB126" s="1"/>
      <c r="AC126" s="1"/>
      <c r="AD126" s="1"/>
      <c r="AE126" s="1"/>
      <c r="AF126" s="1"/>
      <c r="AG126" s="1"/>
      <c r="AH126" s="1"/>
      <c r="AI126" s="1"/>
    </row>
    <row r="127" spans="3:35">
      <c r="C127" s="1"/>
      <c r="D127" s="1"/>
      <c r="E127" s="1"/>
      <c r="F127" s="95"/>
      <c r="G127" s="95"/>
      <c r="H127" s="95"/>
      <c r="I127" s="77"/>
      <c r="J127" s="77"/>
      <c r="K127" s="1"/>
      <c r="L127" s="1"/>
      <c r="M127" s="1"/>
      <c r="N127" s="77"/>
      <c r="O127" s="1"/>
      <c r="P127" s="1"/>
      <c r="Q127" s="1"/>
      <c r="R127" s="83"/>
      <c r="S127" s="1"/>
      <c r="T127" s="1"/>
      <c r="U127" s="1"/>
      <c r="V127" s="1"/>
      <c r="W127" s="1"/>
      <c r="X127" s="1"/>
      <c r="Y127" s="1"/>
      <c r="Z127" s="1"/>
      <c r="AA127" s="1"/>
      <c r="AB127" s="1"/>
      <c r="AC127" s="1"/>
      <c r="AD127" s="1"/>
      <c r="AE127" s="1"/>
      <c r="AF127" s="1"/>
      <c r="AG127" s="1"/>
      <c r="AH127" s="1"/>
      <c r="AI127" s="1"/>
    </row>
    <row r="128" spans="3:35">
      <c r="C128" s="1"/>
      <c r="D128" s="1"/>
      <c r="E128" s="1"/>
      <c r="F128" s="95"/>
      <c r="G128" s="95"/>
      <c r="H128" s="95"/>
      <c r="I128" s="77"/>
      <c r="J128" s="77"/>
      <c r="K128" s="1"/>
      <c r="L128" s="1"/>
      <c r="M128" s="1"/>
      <c r="N128" s="77"/>
      <c r="O128" s="1"/>
      <c r="P128" s="1"/>
      <c r="Q128" s="1"/>
      <c r="R128" s="83"/>
      <c r="S128" s="1"/>
      <c r="T128" s="1"/>
      <c r="U128" s="1"/>
      <c r="V128" s="1"/>
      <c r="W128" s="1"/>
      <c r="X128" s="1"/>
      <c r="Y128" s="1"/>
      <c r="Z128" s="1"/>
      <c r="AA128" s="1"/>
      <c r="AB128" s="1"/>
      <c r="AC128" s="1"/>
      <c r="AD128" s="1"/>
      <c r="AE128" s="1"/>
      <c r="AF128" s="1"/>
      <c r="AG128" s="1"/>
      <c r="AH128" s="1"/>
      <c r="AI128" s="1"/>
    </row>
    <row r="129" spans="3:35">
      <c r="C129" s="1"/>
      <c r="D129" s="1"/>
      <c r="E129" s="1"/>
      <c r="F129" s="95"/>
      <c r="G129" s="95"/>
      <c r="H129" s="95"/>
      <c r="I129" s="77"/>
      <c r="J129" s="77"/>
      <c r="K129" s="1"/>
      <c r="L129" s="1"/>
      <c r="M129" s="1"/>
      <c r="N129" s="77"/>
      <c r="O129" s="1"/>
      <c r="P129" s="1"/>
      <c r="Q129" s="1"/>
      <c r="R129" s="83"/>
      <c r="S129" s="1"/>
      <c r="T129" s="1"/>
      <c r="U129" s="1"/>
      <c r="V129" s="1"/>
      <c r="W129" s="1"/>
      <c r="X129" s="1"/>
      <c r="Y129" s="1"/>
      <c r="Z129" s="1"/>
      <c r="AA129" s="1"/>
      <c r="AB129" s="1"/>
      <c r="AC129" s="1"/>
      <c r="AD129" s="1"/>
      <c r="AE129" s="1"/>
      <c r="AF129" s="1"/>
      <c r="AG129" s="1"/>
      <c r="AH129" s="1"/>
      <c r="AI129" s="1"/>
    </row>
    <row r="130" spans="3:35">
      <c r="C130" s="1"/>
      <c r="D130" s="1"/>
      <c r="E130" s="1"/>
      <c r="F130" s="95"/>
      <c r="G130" s="95"/>
      <c r="H130" s="95"/>
      <c r="I130" s="77"/>
      <c r="J130" s="77"/>
      <c r="K130" s="1"/>
      <c r="L130" s="1"/>
      <c r="M130" s="1"/>
      <c r="N130" s="77"/>
      <c r="O130" s="1"/>
      <c r="P130" s="1"/>
      <c r="Q130" s="1"/>
      <c r="R130" s="83"/>
      <c r="S130" s="1"/>
      <c r="T130" s="1"/>
      <c r="U130" s="1"/>
      <c r="V130" s="1"/>
      <c r="W130" s="1"/>
      <c r="X130" s="1"/>
      <c r="Y130" s="1"/>
      <c r="Z130" s="1"/>
      <c r="AA130" s="1"/>
      <c r="AB130" s="1"/>
      <c r="AC130" s="1"/>
      <c r="AD130" s="1"/>
      <c r="AE130" s="1"/>
      <c r="AF130" s="1"/>
      <c r="AG130" s="1"/>
      <c r="AH130" s="1"/>
      <c r="AI130" s="1"/>
    </row>
    <row r="131" spans="3:35">
      <c r="C131" s="1"/>
      <c r="D131" s="1"/>
      <c r="E131" s="1"/>
      <c r="F131" s="95"/>
      <c r="G131" s="95"/>
      <c r="H131" s="95"/>
      <c r="I131" s="77"/>
      <c r="J131" s="77"/>
      <c r="K131" s="1"/>
      <c r="L131" s="1"/>
      <c r="M131" s="1"/>
      <c r="N131" s="77"/>
      <c r="O131" s="1"/>
      <c r="P131" s="1"/>
      <c r="Q131" s="1"/>
      <c r="R131" s="83"/>
      <c r="S131" s="1"/>
      <c r="T131" s="1"/>
      <c r="U131" s="1"/>
      <c r="V131" s="1"/>
      <c r="W131" s="1"/>
      <c r="X131" s="1"/>
      <c r="Y131" s="1"/>
      <c r="Z131" s="1"/>
      <c r="AA131" s="1"/>
      <c r="AB131" s="1"/>
      <c r="AC131" s="1"/>
      <c r="AD131" s="1"/>
      <c r="AE131" s="1"/>
      <c r="AF131" s="1"/>
      <c r="AG131" s="1"/>
      <c r="AH131" s="1"/>
      <c r="AI131" s="1"/>
    </row>
    <row r="132" spans="3:35">
      <c r="C132" s="1"/>
      <c r="D132" s="1"/>
      <c r="E132" s="1"/>
      <c r="F132" s="95"/>
      <c r="G132" s="95"/>
      <c r="H132" s="95"/>
      <c r="I132" s="77"/>
      <c r="J132" s="77"/>
      <c r="K132" s="1"/>
      <c r="L132" s="1"/>
      <c r="M132" s="1"/>
      <c r="N132" s="77"/>
      <c r="O132" s="1"/>
      <c r="P132" s="1"/>
      <c r="Q132" s="1"/>
      <c r="R132" s="83"/>
      <c r="S132" s="1"/>
      <c r="T132" s="1"/>
      <c r="U132" s="1"/>
      <c r="V132" s="1"/>
      <c r="W132" s="1"/>
      <c r="X132" s="1"/>
      <c r="Y132" s="1"/>
      <c r="Z132" s="1"/>
      <c r="AA132" s="1"/>
      <c r="AB132" s="1"/>
      <c r="AC132" s="1"/>
      <c r="AD132" s="1"/>
      <c r="AE132" s="1"/>
      <c r="AF132" s="1"/>
      <c r="AG132" s="1"/>
      <c r="AH132" s="1"/>
      <c r="AI132" s="1"/>
    </row>
    <row r="133" spans="3:35">
      <c r="C133" s="1"/>
      <c r="D133" s="1"/>
      <c r="E133" s="1"/>
      <c r="F133" s="95"/>
      <c r="G133" s="95"/>
      <c r="H133" s="95"/>
      <c r="I133" s="77"/>
      <c r="J133" s="77"/>
      <c r="K133" s="1"/>
      <c r="L133" s="1"/>
      <c r="M133" s="1"/>
      <c r="N133" s="77"/>
      <c r="O133" s="1"/>
      <c r="P133" s="1"/>
      <c r="Q133" s="1"/>
      <c r="R133" s="83"/>
      <c r="S133" s="1"/>
      <c r="T133" s="1"/>
      <c r="U133" s="1"/>
      <c r="V133" s="1"/>
      <c r="W133" s="1"/>
      <c r="X133" s="1"/>
      <c r="Y133" s="1"/>
      <c r="Z133" s="1"/>
      <c r="AA133" s="1"/>
      <c r="AB133" s="1"/>
      <c r="AC133" s="1"/>
      <c r="AD133" s="1"/>
      <c r="AE133" s="1"/>
      <c r="AF133" s="1"/>
      <c r="AG133" s="1"/>
      <c r="AH133" s="1"/>
      <c r="AI133" s="1"/>
    </row>
    <row r="134" spans="3:35">
      <c r="C134" s="1"/>
      <c r="D134" s="1"/>
      <c r="E134" s="1"/>
      <c r="F134" s="95"/>
      <c r="G134" s="95"/>
      <c r="H134" s="95"/>
      <c r="I134" s="77"/>
      <c r="J134" s="77"/>
      <c r="K134" s="1"/>
      <c r="L134" s="1"/>
      <c r="M134" s="1"/>
      <c r="N134" s="77"/>
      <c r="O134" s="1"/>
      <c r="P134" s="1"/>
      <c r="Q134" s="1"/>
      <c r="R134" s="83"/>
      <c r="S134" s="1"/>
      <c r="T134" s="1"/>
      <c r="U134" s="1"/>
      <c r="V134" s="1"/>
      <c r="W134" s="1"/>
      <c r="X134" s="1"/>
      <c r="Y134" s="1"/>
      <c r="Z134" s="1"/>
      <c r="AA134" s="1"/>
      <c r="AB134" s="1"/>
      <c r="AC134" s="1"/>
      <c r="AD134" s="1"/>
      <c r="AE134" s="1"/>
      <c r="AF134" s="1"/>
      <c r="AG134" s="1"/>
      <c r="AH134" s="1"/>
      <c r="AI134" s="1"/>
    </row>
    <row r="135" spans="3:35">
      <c r="C135" s="1"/>
      <c r="D135" s="1"/>
      <c r="E135" s="1"/>
      <c r="F135" s="95"/>
      <c r="G135" s="95"/>
      <c r="H135" s="95"/>
      <c r="I135" s="77"/>
      <c r="J135" s="77"/>
      <c r="K135" s="1"/>
      <c r="L135" s="1"/>
      <c r="M135" s="1"/>
      <c r="N135" s="77"/>
      <c r="O135" s="1"/>
      <c r="P135" s="1"/>
      <c r="Q135" s="1"/>
      <c r="R135" s="83"/>
      <c r="S135" s="1"/>
      <c r="T135" s="1"/>
      <c r="U135" s="1"/>
      <c r="V135" s="1"/>
      <c r="W135" s="1"/>
      <c r="X135" s="1"/>
      <c r="Y135" s="1"/>
      <c r="Z135" s="1"/>
      <c r="AA135" s="1"/>
      <c r="AB135" s="1"/>
      <c r="AC135" s="1"/>
      <c r="AD135" s="1"/>
      <c r="AE135" s="1"/>
      <c r="AF135" s="1"/>
      <c r="AG135" s="1"/>
      <c r="AH135" s="1"/>
      <c r="AI135" s="1"/>
    </row>
    <row r="136" spans="3:35">
      <c r="C136" s="1"/>
      <c r="D136" s="1"/>
      <c r="E136" s="1"/>
      <c r="F136" s="95"/>
      <c r="G136" s="95"/>
      <c r="H136" s="95"/>
      <c r="I136" s="77"/>
      <c r="J136" s="77"/>
      <c r="K136" s="1"/>
      <c r="L136" s="1"/>
      <c r="M136" s="1"/>
      <c r="N136" s="77"/>
      <c r="O136" s="1"/>
      <c r="P136" s="1"/>
      <c r="Q136" s="1"/>
      <c r="R136" s="83"/>
      <c r="S136" s="1"/>
      <c r="T136" s="1"/>
      <c r="U136" s="1"/>
      <c r="V136" s="1"/>
      <c r="W136" s="1"/>
      <c r="X136" s="1"/>
      <c r="Y136" s="1"/>
      <c r="Z136" s="1"/>
      <c r="AA136" s="1"/>
      <c r="AB136" s="1"/>
      <c r="AC136" s="1"/>
      <c r="AD136" s="1"/>
      <c r="AE136" s="1"/>
      <c r="AF136" s="1"/>
      <c r="AG136" s="1"/>
      <c r="AH136" s="1"/>
      <c r="AI136" s="1"/>
    </row>
    <row r="137" spans="3:35">
      <c r="C137" s="1"/>
      <c r="D137" s="1"/>
      <c r="E137" s="1"/>
      <c r="F137" s="95"/>
      <c r="G137" s="95"/>
      <c r="H137" s="95"/>
      <c r="I137" s="77"/>
      <c r="J137" s="77"/>
      <c r="K137" s="1"/>
      <c r="L137" s="1"/>
      <c r="M137" s="1"/>
      <c r="N137" s="77"/>
      <c r="O137" s="1"/>
      <c r="P137" s="1"/>
      <c r="Q137" s="1"/>
      <c r="R137" s="83"/>
      <c r="S137" s="1"/>
      <c r="T137" s="1"/>
      <c r="U137" s="1"/>
      <c r="V137" s="1"/>
      <c r="W137" s="1"/>
      <c r="X137" s="1"/>
      <c r="Y137" s="1"/>
      <c r="Z137" s="1"/>
      <c r="AA137" s="1"/>
      <c r="AB137" s="1"/>
      <c r="AC137" s="1"/>
      <c r="AD137" s="1"/>
      <c r="AE137" s="1"/>
      <c r="AF137" s="1"/>
      <c r="AG137" s="1"/>
      <c r="AH137" s="1"/>
      <c r="AI137" s="1"/>
    </row>
    <row r="138" spans="3:35">
      <c r="C138" s="1"/>
      <c r="D138" s="1"/>
      <c r="E138" s="1"/>
      <c r="F138" s="95"/>
      <c r="G138" s="95"/>
      <c r="H138" s="95"/>
      <c r="I138" s="77"/>
      <c r="J138" s="77"/>
      <c r="K138" s="1"/>
      <c r="L138" s="1"/>
      <c r="M138" s="1"/>
      <c r="N138" s="77"/>
      <c r="O138" s="1"/>
      <c r="P138" s="1"/>
      <c r="Q138" s="1"/>
      <c r="R138" s="83"/>
      <c r="S138" s="1"/>
      <c r="T138" s="1"/>
      <c r="U138" s="1"/>
      <c r="V138" s="1"/>
      <c r="W138" s="1"/>
      <c r="X138" s="1"/>
      <c r="Y138" s="1"/>
      <c r="Z138" s="1"/>
      <c r="AA138" s="1"/>
      <c r="AB138" s="1"/>
      <c r="AC138" s="1"/>
      <c r="AD138" s="1"/>
      <c r="AE138" s="1"/>
      <c r="AF138" s="1"/>
      <c r="AG138" s="1"/>
      <c r="AH138" s="1"/>
      <c r="AI138" s="1"/>
    </row>
    <row r="139" spans="3:35">
      <c r="C139" s="1"/>
      <c r="D139" s="1"/>
      <c r="E139" s="1"/>
      <c r="F139" s="95"/>
      <c r="G139" s="95"/>
      <c r="H139" s="95"/>
      <c r="I139" s="77"/>
      <c r="J139" s="77"/>
      <c r="K139" s="1"/>
      <c r="L139" s="1"/>
      <c r="M139" s="1"/>
      <c r="N139" s="77"/>
      <c r="O139" s="1"/>
      <c r="P139" s="1"/>
      <c r="Q139" s="1"/>
      <c r="R139" s="83"/>
      <c r="S139" s="1"/>
      <c r="T139" s="1"/>
      <c r="U139" s="1"/>
      <c r="V139" s="1"/>
      <c r="W139" s="1"/>
      <c r="X139" s="1"/>
      <c r="Y139" s="1"/>
      <c r="Z139" s="1"/>
      <c r="AA139" s="1"/>
      <c r="AB139" s="1"/>
      <c r="AC139" s="1"/>
      <c r="AD139" s="1"/>
      <c r="AE139" s="1"/>
      <c r="AF139" s="1"/>
      <c r="AG139" s="1"/>
      <c r="AH139" s="1"/>
      <c r="AI139" s="1"/>
    </row>
    <row r="140" spans="3:35">
      <c r="C140" s="1"/>
      <c r="D140" s="1"/>
      <c r="E140" s="1"/>
      <c r="F140" s="95"/>
      <c r="G140" s="95"/>
      <c r="H140" s="95"/>
      <c r="I140" s="77"/>
      <c r="J140" s="77"/>
      <c r="K140" s="1"/>
      <c r="L140" s="1"/>
      <c r="M140" s="1"/>
      <c r="N140" s="77"/>
      <c r="O140" s="1"/>
      <c r="P140" s="1"/>
      <c r="Q140" s="1"/>
      <c r="R140" s="83"/>
      <c r="S140" s="1"/>
      <c r="T140" s="1"/>
      <c r="U140" s="1"/>
      <c r="V140" s="1"/>
      <c r="W140" s="1"/>
      <c r="X140" s="1"/>
      <c r="Y140" s="1"/>
      <c r="Z140" s="1"/>
      <c r="AA140" s="1"/>
      <c r="AB140" s="1"/>
      <c r="AC140" s="1"/>
      <c r="AD140" s="1"/>
      <c r="AE140" s="1"/>
      <c r="AF140" s="1"/>
      <c r="AG140" s="1"/>
      <c r="AH140" s="1"/>
      <c r="AI140" s="1"/>
    </row>
    <row r="141" spans="3:35">
      <c r="C141" s="1"/>
      <c r="D141" s="1"/>
      <c r="E141" s="1"/>
      <c r="F141" s="95"/>
      <c r="G141" s="95"/>
      <c r="H141" s="95"/>
      <c r="I141" s="77"/>
      <c r="J141" s="77"/>
      <c r="K141" s="1"/>
      <c r="L141" s="1"/>
      <c r="M141" s="1"/>
      <c r="N141" s="77"/>
      <c r="O141" s="1"/>
      <c r="P141" s="1"/>
      <c r="Q141" s="1"/>
      <c r="R141" s="83"/>
      <c r="S141" s="1"/>
      <c r="T141" s="1"/>
      <c r="U141" s="1"/>
      <c r="V141" s="1"/>
      <c r="W141" s="1"/>
      <c r="X141" s="1"/>
      <c r="Y141" s="1"/>
      <c r="Z141" s="1"/>
      <c r="AA141" s="1"/>
      <c r="AB141" s="1"/>
      <c r="AC141" s="1"/>
      <c r="AD141" s="1"/>
      <c r="AE141" s="1"/>
      <c r="AF141" s="1"/>
      <c r="AG141" s="1"/>
      <c r="AH141" s="1"/>
      <c r="AI141" s="1"/>
    </row>
    <row r="142" spans="3:35">
      <c r="C142" s="1"/>
      <c r="D142" s="1"/>
      <c r="E142" s="1"/>
      <c r="F142" s="95"/>
      <c r="G142" s="95"/>
      <c r="H142" s="95"/>
      <c r="I142" s="77"/>
      <c r="J142" s="77"/>
      <c r="K142" s="1"/>
      <c r="L142" s="1"/>
      <c r="M142" s="1"/>
      <c r="N142" s="77"/>
      <c r="O142" s="1"/>
      <c r="P142" s="1"/>
      <c r="Q142" s="1"/>
      <c r="R142" s="83"/>
      <c r="S142" s="1"/>
      <c r="T142" s="1"/>
      <c r="U142" s="1"/>
      <c r="V142" s="1"/>
      <c r="W142" s="1"/>
      <c r="X142" s="1"/>
      <c r="Y142" s="1"/>
      <c r="Z142" s="1"/>
      <c r="AA142" s="1"/>
      <c r="AB142" s="1"/>
      <c r="AC142" s="1"/>
      <c r="AD142" s="1"/>
      <c r="AE142" s="1"/>
      <c r="AF142" s="1"/>
      <c r="AG142" s="1"/>
      <c r="AH142" s="1"/>
      <c r="AI142" s="1"/>
    </row>
    <row r="143" spans="3:35">
      <c r="C143" s="1"/>
      <c r="D143" s="1"/>
      <c r="E143" s="1"/>
      <c r="F143" s="95"/>
      <c r="G143" s="95"/>
      <c r="H143" s="95"/>
      <c r="I143" s="77"/>
      <c r="J143" s="77"/>
      <c r="K143" s="1"/>
      <c r="L143" s="1"/>
      <c r="M143" s="1"/>
      <c r="N143" s="77"/>
      <c r="O143" s="1"/>
      <c r="P143" s="1"/>
      <c r="Q143" s="1"/>
      <c r="R143" s="83"/>
      <c r="S143" s="1"/>
      <c r="T143" s="1"/>
      <c r="U143" s="1"/>
      <c r="V143" s="1"/>
      <c r="W143" s="1"/>
      <c r="X143" s="1"/>
      <c r="Y143" s="1"/>
      <c r="Z143" s="1"/>
      <c r="AA143" s="1"/>
      <c r="AB143" s="1"/>
      <c r="AC143" s="1"/>
      <c r="AD143" s="1"/>
      <c r="AE143" s="1"/>
      <c r="AF143" s="1"/>
      <c r="AG143" s="1"/>
      <c r="AH143" s="1"/>
      <c r="AI143" s="1"/>
    </row>
    <row r="144" spans="3:35">
      <c r="C144" s="1"/>
      <c r="D144" s="1"/>
      <c r="E144" s="1"/>
      <c r="F144" s="95"/>
      <c r="G144" s="95"/>
      <c r="H144" s="95"/>
      <c r="I144" s="77"/>
      <c r="J144" s="77"/>
      <c r="K144" s="1"/>
      <c r="L144" s="1"/>
      <c r="M144" s="1"/>
      <c r="N144" s="77"/>
      <c r="O144" s="1"/>
      <c r="P144" s="1"/>
      <c r="Q144" s="1"/>
      <c r="R144" s="83"/>
      <c r="S144" s="1"/>
      <c r="T144" s="1"/>
      <c r="U144" s="1"/>
      <c r="V144" s="1"/>
      <c r="W144" s="1"/>
      <c r="X144" s="1"/>
      <c r="Y144" s="1"/>
      <c r="Z144" s="1"/>
      <c r="AA144" s="1"/>
      <c r="AB144" s="1"/>
      <c r="AC144" s="1"/>
      <c r="AD144" s="1"/>
      <c r="AE144" s="1"/>
      <c r="AF144" s="1"/>
      <c r="AG144" s="1"/>
      <c r="AH144" s="1"/>
      <c r="AI144" s="1"/>
    </row>
    <row r="145" spans="3:35">
      <c r="C145" s="1"/>
      <c r="D145" s="1"/>
      <c r="E145" s="1"/>
      <c r="F145" s="95"/>
      <c r="G145" s="95"/>
      <c r="H145" s="95"/>
      <c r="I145" s="77"/>
      <c r="J145" s="77"/>
      <c r="K145" s="1"/>
      <c r="L145" s="1"/>
      <c r="M145" s="1"/>
      <c r="N145" s="77"/>
      <c r="O145" s="1"/>
      <c r="P145" s="1"/>
      <c r="Q145" s="1"/>
      <c r="R145" s="83"/>
      <c r="S145" s="1"/>
      <c r="T145" s="1"/>
      <c r="U145" s="1"/>
      <c r="V145" s="1"/>
      <c r="W145" s="1"/>
      <c r="X145" s="1"/>
      <c r="Y145" s="1"/>
      <c r="Z145" s="1"/>
      <c r="AA145" s="1"/>
      <c r="AB145" s="1"/>
      <c r="AC145" s="1"/>
      <c r="AD145" s="1"/>
      <c r="AE145" s="1"/>
      <c r="AF145" s="1"/>
      <c r="AG145" s="1"/>
      <c r="AH145" s="1"/>
      <c r="AI145" s="1"/>
    </row>
    <row r="146" spans="3:35">
      <c r="C146" s="1"/>
      <c r="D146" s="1"/>
      <c r="E146" s="1"/>
      <c r="F146" s="95"/>
      <c r="G146" s="95"/>
      <c r="H146" s="95"/>
      <c r="I146" s="77"/>
      <c r="J146" s="77"/>
      <c r="K146" s="1"/>
      <c r="L146" s="1"/>
      <c r="M146" s="1"/>
      <c r="N146" s="77"/>
      <c r="O146" s="1"/>
      <c r="P146" s="1"/>
      <c r="Q146" s="1"/>
      <c r="R146" s="83"/>
      <c r="S146" s="1"/>
      <c r="T146" s="1"/>
      <c r="U146" s="1"/>
      <c r="V146" s="1"/>
      <c r="W146" s="1"/>
      <c r="X146" s="1"/>
      <c r="Y146" s="1"/>
      <c r="Z146" s="1"/>
      <c r="AA146" s="1"/>
      <c r="AB146" s="1"/>
      <c r="AC146" s="1"/>
      <c r="AD146" s="1"/>
      <c r="AE146" s="1"/>
      <c r="AF146" s="1"/>
      <c r="AG146" s="1"/>
      <c r="AH146" s="1"/>
      <c r="AI146" s="1"/>
    </row>
    <row r="147" spans="3:35">
      <c r="C147" s="1"/>
      <c r="D147" s="1"/>
      <c r="E147" s="1"/>
      <c r="F147" s="95"/>
      <c r="G147" s="95"/>
      <c r="H147" s="95"/>
      <c r="I147" s="77"/>
      <c r="J147" s="77"/>
      <c r="K147" s="1"/>
      <c r="L147" s="1"/>
      <c r="M147" s="1"/>
      <c r="N147" s="77"/>
      <c r="O147" s="1"/>
      <c r="P147" s="1"/>
      <c r="Q147" s="1"/>
      <c r="R147" s="83"/>
      <c r="S147" s="1"/>
      <c r="T147" s="1"/>
      <c r="U147" s="1"/>
      <c r="V147" s="1"/>
      <c r="W147" s="1"/>
      <c r="X147" s="1"/>
      <c r="Y147" s="1"/>
      <c r="Z147" s="1"/>
      <c r="AA147" s="1"/>
      <c r="AB147" s="1"/>
      <c r="AC147" s="1"/>
      <c r="AD147" s="1"/>
      <c r="AE147" s="1"/>
      <c r="AF147" s="1"/>
      <c r="AG147" s="1"/>
      <c r="AH147" s="1"/>
      <c r="AI147" s="1"/>
    </row>
    <row r="148" spans="3:35">
      <c r="C148" s="1"/>
      <c r="D148" s="1"/>
      <c r="E148" s="1"/>
      <c r="F148" s="95"/>
      <c r="G148" s="95"/>
      <c r="H148" s="95"/>
      <c r="I148" s="77"/>
      <c r="J148" s="77"/>
      <c r="K148" s="1"/>
      <c r="L148" s="1"/>
      <c r="M148" s="1"/>
      <c r="N148" s="77"/>
      <c r="O148" s="1"/>
      <c r="P148" s="1"/>
      <c r="Q148" s="1"/>
      <c r="R148" s="83"/>
      <c r="S148" s="1"/>
      <c r="T148" s="1"/>
      <c r="U148" s="1"/>
      <c r="V148" s="1"/>
      <c r="W148" s="1"/>
      <c r="X148" s="1"/>
      <c r="Y148" s="1"/>
      <c r="Z148" s="1"/>
      <c r="AA148" s="1"/>
      <c r="AB148" s="1"/>
      <c r="AC148" s="1"/>
      <c r="AD148" s="1"/>
      <c r="AE148" s="1"/>
      <c r="AF148" s="1"/>
      <c r="AG148" s="1"/>
      <c r="AH148" s="1"/>
      <c r="AI148" s="1"/>
    </row>
    <row r="149" spans="3:35">
      <c r="C149" s="1"/>
      <c r="D149" s="1"/>
      <c r="E149" s="1"/>
      <c r="F149" s="95"/>
      <c r="G149" s="95"/>
      <c r="H149" s="95"/>
      <c r="I149" s="77"/>
      <c r="J149" s="77"/>
      <c r="K149" s="1"/>
      <c r="L149" s="1"/>
      <c r="M149" s="1"/>
      <c r="N149" s="77"/>
      <c r="O149" s="1"/>
      <c r="P149" s="1"/>
      <c r="Q149" s="1"/>
      <c r="R149" s="83"/>
      <c r="S149" s="1"/>
      <c r="T149" s="1"/>
      <c r="U149" s="1"/>
      <c r="V149" s="1"/>
      <c r="W149" s="1"/>
      <c r="X149" s="1"/>
      <c r="Y149" s="1"/>
      <c r="Z149" s="1"/>
      <c r="AA149" s="1"/>
      <c r="AB149" s="1"/>
      <c r="AC149" s="1"/>
      <c r="AD149" s="1"/>
      <c r="AE149" s="1"/>
      <c r="AF149" s="1"/>
      <c r="AG149" s="1"/>
      <c r="AH149" s="1"/>
      <c r="AI149" s="1"/>
    </row>
    <row r="150" spans="3:35">
      <c r="C150" s="1"/>
      <c r="D150" s="1"/>
      <c r="E150" s="1"/>
      <c r="F150" s="95"/>
      <c r="G150" s="95"/>
      <c r="H150" s="95"/>
      <c r="I150" s="77"/>
      <c r="J150" s="77"/>
      <c r="K150" s="1"/>
      <c r="L150" s="1"/>
      <c r="M150" s="1"/>
      <c r="N150" s="77"/>
      <c r="O150" s="1"/>
      <c r="P150" s="1"/>
      <c r="Q150" s="1"/>
      <c r="R150" s="83"/>
      <c r="S150" s="1"/>
      <c r="T150" s="1"/>
      <c r="U150" s="1"/>
      <c r="V150" s="1"/>
      <c r="W150" s="1"/>
      <c r="X150" s="1"/>
      <c r="Y150" s="1"/>
      <c r="Z150" s="1"/>
      <c r="AA150" s="1"/>
      <c r="AB150" s="1"/>
      <c r="AC150" s="1"/>
      <c r="AD150" s="1"/>
      <c r="AE150" s="1"/>
      <c r="AF150" s="1"/>
      <c r="AG150" s="1"/>
      <c r="AH150" s="1"/>
      <c r="AI150" s="1"/>
    </row>
    <row r="151" spans="3:35">
      <c r="C151" s="1"/>
      <c r="D151" s="1"/>
      <c r="E151" s="1"/>
      <c r="F151" s="95"/>
      <c r="G151" s="95"/>
      <c r="H151" s="95"/>
      <c r="I151" s="77"/>
      <c r="J151" s="77"/>
      <c r="K151" s="1"/>
      <c r="L151" s="1"/>
      <c r="M151" s="1"/>
      <c r="N151" s="77"/>
      <c r="O151" s="1"/>
      <c r="P151" s="1"/>
      <c r="Q151" s="1"/>
      <c r="R151" s="83"/>
      <c r="S151" s="1"/>
      <c r="T151" s="1"/>
      <c r="U151" s="1"/>
      <c r="V151" s="1"/>
      <c r="W151" s="1"/>
      <c r="X151" s="1"/>
      <c r="Y151" s="1"/>
      <c r="Z151" s="1"/>
      <c r="AA151" s="1"/>
      <c r="AB151" s="1"/>
      <c r="AC151" s="1"/>
      <c r="AD151" s="1"/>
      <c r="AE151" s="1"/>
      <c r="AF151" s="1"/>
      <c r="AG151" s="1"/>
      <c r="AH151" s="1"/>
      <c r="AI151" s="1"/>
    </row>
    <row r="152" spans="3:35">
      <c r="C152" s="1"/>
      <c r="D152" s="1"/>
      <c r="E152" s="1"/>
      <c r="F152" s="95"/>
      <c r="G152" s="95"/>
      <c r="H152" s="95"/>
      <c r="I152" s="77"/>
      <c r="J152" s="77"/>
      <c r="K152" s="1"/>
      <c r="L152" s="1"/>
      <c r="M152" s="1"/>
      <c r="N152" s="77"/>
      <c r="O152" s="1"/>
      <c r="P152" s="1"/>
      <c r="Q152" s="1"/>
      <c r="R152" s="83"/>
      <c r="S152" s="1"/>
      <c r="T152" s="1"/>
      <c r="U152" s="1"/>
      <c r="V152" s="1"/>
      <c r="W152" s="1"/>
      <c r="X152" s="1"/>
      <c r="Y152" s="1"/>
      <c r="Z152" s="1"/>
      <c r="AA152" s="1"/>
      <c r="AB152" s="1"/>
      <c r="AC152" s="1"/>
      <c r="AD152" s="1"/>
      <c r="AE152" s="1"/>
      <c r="AF152" s="1"/>
      <c r="AG152" s="1"/>
      <c r="AH152" s="1"/>
      <c r="AI152" s="1"/>
    </row>
    <row r="153" spans="3:35">
      <c r="C153" s="1"/>
      <c r="D153" s="1"/>
      <c r="E153" s="1"/>
      <c r="F153" s="95"/>
      <c r="G153" s="95"/>
      <c r="H153" s="95"/>
      <c r="I153" s="77"/>
      <c r="J153" s="77"/>
      <c r="K153" s="1"/>
      <c r="L153" s="1"/>
      <c r="M153" s="1"/>
      <c r="N153" s="77"/>
      <c r="O153" s="1"/>
      <c r="P153" s="1"/>
      <c r="Q153" s="1"/>
      <c r="R153" s="83"/>
      <c r="S153" s="1"/>
      <c r="T153" s="1"/>
      <c r="U153" s="1"/>
      <c r="V153" s="1"/>
      <c r="W153" s="1"/>
      <c r="X153" s="1"/>
      <c r="Y153" s="1"/>
      <c r="Z153" s="1"/>
      <c r="AA153" s="1"/>
      <c r="AB153" s="1"/>
      <c r="AC153" s="1"/>
      <c r="AD153" s="1"/>
      <c r="AE153" s="1"/>
      <c r="AF153" s="1"/>
      <c r="AG153" s="1"/>
      <c r="AH153" s="1"/>
      <c r="AI153" s="1"/>
    </row>
    <row r="154" spans="3:35">
      <c r="C154" s="1"/>
      <c r="D154" s="1"/>
      <c r="E154" s="1"/>
      <c r="F154" s="95"/>
      <c r="G154" s="95"/>
      <c r="H154" s="95"/>
      <c r="I154" s="77"/>
      <c r="J154" s="77"/>
      <c r="K154" s="1"/>
      <c r="L154" s="1"/>
      <c r="M154" s="1"/>
      <c r="N154" s="77"/>
      <c r="O154" s="1"/>
      <c r="P154" s="1"/>
      <c r="Q154" s="1"/>
      <c r="R154" s="83"/>
      <c r="S154" s="1"/>
      <c r="T154" s="1"/>
      <c r="U154" s="1"/>
      <c r="V154" s="1"/>
      <c r="W154" s="1"/>
      <c r="X154" s="1"/>
      <c r="Y154" s="1"/>
      <c r="Z154" s="1"/>
      <c r="AA154" s="1"/>
      <c r="AB154" s="1"/>
      <c r="AC154" s="1"/>
      <c r="AD154" s="1"/>
      <c r="AE154" s="1"/>
      <c r="AF154" s="1"/>
      <c r="AG154" s="1"/>
      <c r="AH154" s="1"/>
      <c r="AI154" s="1"/>
    </row>
    <row r="155" spans="3:35">
      <c r="C155" s="1"/>
      <c r="D155" s="1"/>
      <c r="E155" s="1"/>
      <c r="F155" s="95"/>
      <c r="G155" s="95"/>
      <c r="H155" s="95"/>
      <c r="I155" s="77"/>
      <c r="J155" s="77"/>
      <c r="K155" s="1"/>
      <c r="L155" s="1"/>
      <c r="M155" s="1"/>
      <c r="N155" s="77"/>
      <c r="O155" s="1"/>
      <c r="P155" s="1"/>
      <c r="Q155" s="1"/>
      <c r="R155" s="83"/>
      <c r="S155" s="1"/>
      <c r="T155" s="1"/>
      <c r="U155" s="1"/>
      <c r="V155" s="1"/>
      <c r="W155" s="1"/>
      <c r="X155" s="1"/>
      <c r="Y155" s="1"/>
      <c r="Z155" s="1"/>
      <c r="AA155" s="1"/>
      <c r="AB155" s="1"/>
      <c r="AC155" s="1"/>
      <c r="AD155" s="1"/>
      <c r="AE155" s="1"/>
      <c r="AF155" s="1"/>
      <c r="AG155" s="1"/>
      <c r="AH155" s="1"/>
      <c r="AI155" s="1"/>
    </row>
    <row r="156" spans="3:35">
      <c r="C156" s="1"/>
      <c r="D156" s="1"/>
      <c r="E156" s="1"/>
      <c r="F156" s="95"/>
      <c r="G156" s="95"/>
      <c r="H156" s="95"/>
      <c r="I156" s="77"/>
      <c r="J156" s="77"/>
      <c r="K156" s="1"/>
      <c r="L156" s="1"/>
      <c r="M156" s="1"/>
      <c r="N156" s="77"/>
      <c r="O156" s="1"/>
      <c r="P156" s="1"/>
      <c r="Q156" s="1"/>
      <c r="R156" s="83"/>
      <c r="S156" s="1"/>
      <c r="T156" s="1"/>
      <c r="U156" s="1"/>
      <c r="V156" s="1"/>
      <c r="W156" s="1"/>
      <c r="X156" s="1"/>
      <c r="Y156" s="1"/>
      <c r="Z156" s="1"/>
      <c r="AA156" s="1"/>
      <c r="AB156" s="1"/>
      <c r="AC156" s="1"/>
      <c r="AD156" s="1"/>
      <c r="AE156" s="1"/>
      <c r="AF156" s="1"/>
      <c r="AG156" s="1"/>
      <c r="AH156" s="1"/>
      <c r="AI156" s="1"/>
    </row>
    <row r="157" spans="3:35">
      <c r="C157" s="1"/>
      <c r="D157" s="1"/>
      <c r="E157" s="1"/>
      <c r="F157" s="95"/>
      <c r="G157" s="95"/>
      <c r="H157" s="95"/>
      <c r="I157" s="77"/>
      <c r="J157" s="77"/>
      <c r="K157" s="1"/>
      <c r="L157" s="1"/>
      <c r="M157" s="1"/>
      <c r="N157" s="77"/>
      <c r="O157" s="1"/>
      <c r="P157" s="1"/>
      <c r="Q157" s="1"/>
      <c r="R157" s="83"/>
      <c r="S157" s="1"/>
      <c r="T157" s="1"/>
      <c r="U157" s="1"/>
      <c r="V157" s="1"/>
      <c r="W157" s="1"/>
      <c r="X157" s="1"/>
      <c r="Y157" s="1"/>
      <c r="Z157" s="1"/>
      <c r="AA157" s="1"/>
      <c r="AB157" s="1"/>
      <c r="AC157" s="1"/>
      <c r="AD157" s="1"/>
      <c r="AE157" s="1"/>
      <c r="AF157" s="1"/>
      <c r="AG157" s="1"/>
      <c r="AH157" s="1"/>
      <c r="AI157" s="1"/>
    </row>
    <row r="158" spans="3:35">
      <c r="C158" s="1"/>
      <c r="D158" s="1"/>
      <c r="E158" s="1"/>
      <c r="F158" s="95"/>
      <c r="G158" s="95"/>
      <c r="H158" s="95"/>
      <c r="I158" s="77"/>
      <c r="J158" s="77"/>
      <c r="K158" s="1"/>
      <c r="L158" s="1"/>
      <c r="M158" s="1"/>
      <c r="N158" s="77"/>
      <c r="O158" s="1"/>
      <c r="P158" s="1"/>
      <c r="Q158" s="1"/>
      <c r="R158" s="83"/>
      <c r="S158" s="1"/>
      <c r="T158" s="1"/>
      <c r="U158" s="1"/>
      <c r="V158" s="1"/>
      <c r="W158" s="1"/>
      <c r="X158" s="1"/>
      <c r="Y158" s="1"/>
      <c r="Z158" s="1"/>
      <c r="AA158" s="1"/>
      <c r="AB158" s="1"/>
      <c r="AC158" s="1"/>
      <c r="AD158" s="1"/>
      <c r="AE158" s="1"/>
      <c r="AF158" s="1"/>
      <c r="AG158" s="1"/>
      <c r="AH158" s="1"/>
      <c r="AI158" s="1"/>
    </row>
    <row r="159" spans="3:35">
      <c r="C159" s="1"/>
      <c r="D159" s="1"/>
      <c r="E159" s="1"/>
      <c r="F159" s="95"/>
      <c r="G159" s="95"/>
      <c r="H159" s="95"/>
      <c r="I159" s="77"/>
      <c r="J159" s="77"/>
      <c r="K159" s="1"/>
      <c r="L159" s="1"/>
      <c r="M159" s="1"/>
      <c r="N159" s="77"/>
      <c r="O159" s="1"/>
      <c r="P159" s="1"/>
      <c r="Q159" s="1"/>
      <c r="R159" s="83"/>
      <c r="S159" s="1"/>
      <c r="T159" s="1"/>
      <c r="U159" s="1"/>
      <c r="V159" s="1"/>
      <c r="W159" s="1"/>
      <c r="X159" s="1"/>
      <c r="Y159" s="1"/>
      <c r="Z159" s="1"/>
      <c r="AA159" s="1"/>
      <c r="AB159" s="1"/>
      <c r="AC159" s="1"/>
      <c r="AD159" s="1"/>
      <c r="AE159" s="1"/>
      <c r="AF159" s="1"/>
      <c r="AG159" s="1"/>
      <c r="AH159" s="1"/>
      <c r="AI159" s="1"/>
    </row>
    <row r="160" spans="3:35">
      <c r="C160" s="1"/>
      <c r="D160" s="1"/>
      <c r="E160" s="1"/>
      <c r="F160" s="95"/>
      <c r="G160" s="95"/>
      <c r="H160" s="95"/>
      <c r="I160" s="77"/>
      <c r="J160" s="77"/>
      <c r="K160" s="1"/>
      <c r="L160" s="1"/>
      <c r="M160" s="1"/>
      <c r="N160" s="77"/>
      <c r="O160" s="1"/>
      <c r="P160" s="1"/>
      <c r="Q160" s="1"/>
      <c r="R160" s="83"/>
      <c r="S160" s="1"/>
      <c r="T160" s="1"/>
      <c r="U160" s="1"/>
      <c r="V160" s="1"/>
      <c r="W160" s="1"/>
      <c r="X160" s="1"/>
      <c r="Y160" s="1"/>
      <c r="Z160" s="1"/>
      <c r="AA160" s="1"/>
      <c r="AB160" s="1"/>
      <c r="AC160" s="1"/>
      <c r="AD160" s="1"/>
      <c r="AE160" s="1"/>
      <c r="AF160" s="1"/>
      <c r="AG160" s="1"/>
      <c r="AH160" s="1"/>
      <c r="AI160" s="1"/>
    </row>
    <row r="161" spans="3:35">
      <c r="C161" s="1"/>
      <c r="D161" s="1"/>
      <c r="E161" s="1"/>
      <c r="F161" s="95"/>
      <c r="G161" s="95"/>
      <c r="H161" s="95"/>
      <c r="I161" s="77"/>
      <c r="J161" s="77"/>
      <c r="K161" s="1"/>
      <c r="L161" s="1"/>
      <c r="M161" s="1"/>
      <c r="N161" s="77"/>
      <c r="O161" s="1"/>
      <c r="P161" s="1"/>
      <c r="Q161" s="1"/>
      <c r="R161" s="83"/>
      <c r="S161" s="1"/>
      <c r="T161" s="1"/>
      <c r="U161" s="1"/>
      <c r="V161" s="1"/>
      <c r="W161" s="1"/>
      <c r="X161" s="1"/>
      <c r="Y161" s="1"/>
      <c r="Z161" s="1"/>
      <c r="AA161" s="1"/>
      <c r="AB161" s="1"/>
      <c r="AC161" s="1"/>
      <c r="AD161" s="1"/>
      <c r="AE161" s="1"/>
      <c r="AF161" s="1"/>
      <c r="AG161" s="1"/>
      <c r="AH161" s="1"/>
      <c r="AI161" s="1"/>
    </row>
    <row r="162" spans="3:35">
      <c r="C162" s="1"/>
      <c r="D162" s="1"/>
      <c r="E162" s="1"/>
      <c r="F162" s="95"/>
      <c r="G162" s="95"/>
      <c r="H162" s="95"/>
      <c r="I162" s="77"/>
      <c r="J162" s="77"/>
      <c r="K162" s="1"/>
      <c r="L162" s="1"/>
      <c r="M162" s="1"/>
      <c r="N162" s="77"/>
      <c r="O162" s="1"/>
      <c r="P162" s="1"/>
      <c r="Q162" s="1"/>
      <c r="R162" s="83"/>
      <c r="S162" s="1"/>
      <c r="T162" s="1"/>
      <c r="U162" s="1"/>
      <c r="V162" s="1"/>
      <c r="W162" s="1"/>
      <c r="X162" s="1"/>
      <c r="Y162" s="1"/>
      <c r="Z162" s="1"/>
      <c r="AA162" s="1"/>
      <c r="AB162" s="1"/>
      <c r="AC162" s="1"/>
      <c r="AD162" s="1"/>
      <c r="AE162" s="1"/>
      <c r="AF162" s="1"/>
      <c r="AG162" s="1"/>
      <c r="AH162" s="1"/>
      <c r="AI162" s="1"/>
    </row>
    <row r="163" spans="3:35">
      <c r="C163" s="1"/>
      <c r="D163" s="1"/>
      <c r="E163" s="1"/>
      <c r="F163" s="95"/>
      <c r="G163" s="95"/>
      <c r="H163" s="95"/>
      <c r="I163" s="77"/>
      <c r="J163" s="77"/>
      <c r="K163" s="1"/>
      <c r="L163" s="1"/>
      <c r="M163" s="1"/>
      <c r="N163" s="77"/>
      <c r="O163" s="1"/>
      <c r="P163" s="1"/>
      <c r="Q163" s="1"/>
      <c r="R163" s="83"/>
      <c r="S163" s="1"/>
      <c r="T163" s="1"/>
      <c r="U163" s="1"/>
      <c r="V163" s="1"/>
      <c r="W163" s="1"/>
      <c r="X163" s="1"/>
      <c r="Y163" s="1"/>
      <c r="Z163" s="1"/>
      <c r="AA163" s="1"/>
      <c r="AB163" s="1"/>
      <c r="AC163" s="1"/>
      <c r="AD163" s="1"/>
      <c r="AE163" s="1"/>
      <c r="AF163" s="1"/>
      <c r="AG163" s="1"/>
      <c r="AH163" s="1"/>
      <c r="AI163" s="1"/>
    </row>
    <row r="164" spans="3:35">
      <c r="C164" s="1"/>
      <c r="D164" s="1"/>
      <c r="E164" s="1"/>
      <c r="F164" s="95"/>
      <c r="G164" s="95"/>
      <c r="H164" s="95"/>
      <c r="I164" s="77"/>
      <c r="J164" s="77"/>
      <c r="K164" s="1"/>
      <c r="L164" s="1"/>
      <c r="M164" s="1"/>
      <c r="N164" s="77"/>
      <c r="O164" s="1"/>
      <c r="P164" s="1"/>
      <c r="Q164" s="1"/>
      <c r="R164" s="83"/>
      <c r="S164" s="1"/>
      <c r="T164" s="1"/>
      <c r="U164" s="1"/>
      <c r="V164" s="1"/>
      <c r="W164" s="1"/>
      <c r="X164" s="1"/>
      <c r="Y164" s="1"/>
      <c r="Z164" s="1"/>
      <c r="AA164" s="1"/>
      <c r="AB164" s="1"/>
      <c r="AC164" s="1"/>
      <c r="AD164" s="1"/>
      <c r="AE164" s="1"/>
      <c r="AF164" s="1"/>
      <c r="AG164" s="1"/>
      <c r="AH164" s="1"/>
      <c r="AI164" s="1"/>
    </row>
    <row r="165" spans="3:35">
      <c r="C165" s="1"/>
      <c r="D165" s="1"/>
      <c r="E165" s="1"/>
      <c r="F165" s="95"/>
      <c r="G165" s="95"/>
      <c r="H165" s="95"/>
      <c r="I165" s="77"/>
      <c r="J165" s="77"/>
      <c r="K165" s="1"/>
      <c r="L165" s="1"/>
      <c r="M165" s="1"/>
      <c r="N165" s="77"/>
      <c r="O165" s="1"/>
      <c r="P165" s="1"/>
      <c r="Q165" s="1"/>
      <c r="R165" s="83"/>
      <c r="S165" s="1"/>
      <c r="T165" s="1"/>
      <c r="U165" s="1"/>
      <c r="V165" s="1"/>
      <c r="W165" s="1"/>
      <c r="X165" s="1"/>
      <c r="Y165" s="1"/>
      <c r="Z165" s="1"/>
      <c r="AA165" s="1"/>
      <c r="AB165" s="1"/>
      <c r="AC165" s="1"/>
      <c r="AD165" s="1"/>
      <c r="AE165" s="1"/>
      <c r="AF165" s="1"/>
      <c r="AG165" s="1"/>
      <c r="AH165" s="1"/>
      <c r="AI165" s="1"/>
    </row>
    <row r="166" spans="3:35">
      <c r="C166" s="1"/>
      <c r="D166" s="1"/>
      <c r="E166" s="1"/>
      <c r="F166" s="95"/>
      <c r="G166" s="95"/>
      <c r="H166" s="95"/>
      <c r="I166" s="77"/>
      <c r="J166" s="77"/>
      <c r="K166" s="1"/>
      <c r="L166" s="1"/>
      <c r="M166" s="1"/>
      <c r="N166" s="77"/>
      <c r="O166" s="1"/>
      <c r="P166" s="1"/>
      <c r="Q166" s="1"/>
      <c r="R166" s="83"/>
      <c r="S166" s="1"/>
      <c r="T166" s="1"/>
      <c r="U166" s="1"/>
      <c r="V166" s="1"/>
      <c r="W166" s="1"/>
      <c r="X166" s="1"/>
      <c r="Y166" s="1"/>
      <c r="Z166" s="1"/>
      <c r="AA166" s="1"/>
      <c r="AB166" s="1"/>
      <c r="AC166" s="1"/>
      <c r="AD166" s="1"/>
      <c r="AE166" s="1"/>
      <c r="AF166" s="1"/>
      <c r="AG166" s="1"/>
      <c r="AH166" s="1"/>
      <c r="AI166" s="1"/>
    </row>
    <row r="167" spans="3:35">
      <c r="C167" s="1"/>
      <c r="D167" s="1"/>
      <c r="E167" s="1"/>
      <c r="F167" s="95"/>
      <c r="G167" s="95"/>
      <c r="H167" s="95"/>
      <c r="I167" s="77"/>
      <c r="J167" s="77"/>
      <c r="K167" s="1"/>
      <c r="L167" s="1"/>
      <c r="M167" s="1"/>
      <c r="N167" s="77"/>
      <c r="O167" s="1"/>
      <c r="P167" s="1"/>
      <c r="Q167" s="1"/>
      <c r="R167" s="83"/>
      <c r="S167" s="1"/>
      <c r="T167" s="1"/>
      <c r="U167" s="1"/>
      <c r="V167" s="1"/>
      <c r="W167" s="1"/>
      <c r="X167" s="1"/>
      <c r="Y167" s="1"/>
      <c r="Z167" s="1"/>
      <c r="AA167" s="1"/>
      <c r="AB167" s="1"/>
      <c r="AC167" s="1"/>
      <c r="AD167" s="1"/>
      <c r="AE167" s="1"/>
      <c r="AF167" s="1"/>
      <c r="AG167" s="1"/>
      <c r="AH167" s="1"/>
      <c r="AI167" s="1"/>
    </row>
    <row r="168" spans="3:35">
      <c r="C168" s="1"/>
      <c r="D168" s="1"/>
      <c r="E168" s="1"/>
      <c r="F168" s="95"/>
      <c r="G168" s="95"/>
      <c r="H168" s="95"/>
      <c r="I168" s="77"/>
      <c r="J168" s="77"/>
      <c r="K168" s="1"/>
      <c r="L168" s="1"/>
      <c r="M168" s="1"/>
      <c r="N168" s="77"/>
      <c r="O168" s="1"/>
      <c r="P168" s="1"/>
      <c r="Q168" s="1"/>
      <c r="R168" s="83"/>
      <c r="S168" s="1"/>
      <c r="T168" s="1"/>
      <c r="U168" s="1"/>
      <c r="V168" s="1"/>
      <c r="W168" s="1"/>
      <c r="X168" s="1"/>
      <c r="Y168" s="1"/>
      <c r="Z168" s="1"/>
      <c r="AA168" s="1"/>
      <c r="AB168" s="1"/>
      <c r="AC168" s="1"/>
      <c r="AD168" s="1"/>
      <c r="AE168" s="1"/>
      <c r="AF168" s="1"/>
      <c r="AG168" s="1"/>
      <c r="AH168" s="1"/>
      <c r="AI168" s="1"/>
    </row>
    <row r="169" spans="3:35">
      <c r="C169" s="1"/>
      <c r="D169" s="1"/>
      <c r="E169" s="1"/>
      <c r="F169" s="95"/>
      <c r="G169" s="95"/>
      <c r="H169" s="95"/>
      <c r="I169" s="77"/>
      <c r="J169" s="77"/>
      <c r="K169" s="1"/>
      <c r="L169" s="1"/>
      <c r="M169" s="1"/>
      <c r="N169" s="77"/>
      <c r="O169" s="1"/>
      <c r="P169" s="1"/>
      <c r="Q169" s="1"/>
      <c r="R169" s="83"/>
      <c r="S169" s="1"/>
      <c r="T169" s="1"/>
      <c r="U169" s="1"/>
      <c r="V169" s="1"/>
      <c r="W169" s="1"/>
      <c r="X169" s="1"/>
      <c r="Y169" s="1"/>
      <c r="Z169" s="1"/>
      <c r="AA169" s="1"/>
      <c r="AB169" s="1"/>
      <c r="AC169" s="1"/>
      <c r="AD169" s="1"/>
      <c r="AE169" s="1"/>
      <c r="AF169" s="1"/>
      <c r="AG169" s="1"/>
      <c r="AH169" s="1"/>
      <c r="AI169" s="1"/>
    </row>
    <row r="170" spans="3:35">
      <c r="C170" s="1"/>
      <c r="D170" s="1"/>
      <c r="E170" s="1"/>
      <c r="F170" s="95"/>
      <c r="G170" s="95"/>
      <c r="H170" s="95"/>
      <c r="I170" s="77"/>
      <c r="J170" s="77"/>
      <c r="K170" s="1"/>
      <c r="L170" s="1"/>
      <c r="M170" s="1"/>
      <c r="N170" s="77"/>
      <c r="O170" s="1"/>
      <c r="P170" s="1"/>
      <c r="Q170" s="1"/>
      <c r="R170" s="83"/>
      <c r="S170" s="1"/>
      <c r="T170" s="1"/>
      <c r="U170" s="1"/>
      <c r="V170" s="1"/>
      <c r="W170" s="1"/>
      <c r="X170" s="1"/>
      <c r="Y170" s="1"/>
      <c r="Z170" s="1"/>
      <c r="AA170" s="1"/>
      <c r="AB170" s="1"/>
      <c r="AC170" s="1"/>
      <c r="AD170" s="1"/>
      <c r="AE170" s="1"/>
      <c r="AF170" s="1"/>
      <c r="AG170" s="1"/>
      <c r="AH170" s="1"/>
      <c r="AI170" s="1"/>
    </row>
    <row r="171" spans="3:35">
      <c r="C171" s="1"/>
      <c r="D171" s="1"/>
      <c r="E171" s="1"/>
      <c r="F171" s="95"/>
      <c r="G171" s="95"/>
      <c r="H171" s="95"/>
      <c r="I171" s="77"/>
      <c r="J171" s="77"/>
      <c r="K171" s="1"/>
      <c r="L171" s="1"/>
      <c r="M171" s="1"/>
      <c r="N171" s="77"/>
      <c r="O171" s="1"/>
      <c r="P171" s="1"/>
      <c r="Q171" s="1"/>
      <c r="R171" s="83"/>
      <c r="S171" s="1"/>
      <c r="T171" s="1"/>
      <c r="U171" s="1"/>
      <c r="V171" s="1"/>
      <c r="W171" s="1"/>
      <c r="X171" s="1"/>
      <c r="Y171" s="1"/>
      <c r="Z171" s="1"/>
      <c r="AA171" s="1"/>
      <c r="AB171" s="1"/>
      <c r="AC171" s="1"/>
      <c r="AD171" s="1"/>
      <c r="AE171" s="1"/>
      <c r="AF171" s="1"/>
      <c r="AG171" s="1"/>
      <c r="AH171" s="1"/>
      <c r="AI171" s="1"/>
    </row>
    <row r="172" spans="3:35">
      <c r="C172" s="1"/>
      <c r="D172" s="1"/>
      <c r="E172" s="1"/>
      <c r="F172" s="95"/>
      <c r="G172" s="95"/>
      <c r="H172" s="95"/>
      <c r="I172" s="77"/>
      <c r="J172" s="77"/>
      <c r="K172" s="1"/>
      <c r="L172" s="1"/>
      <c r="M172" s="1"/>
      <c r="N172" s="77"/>
      <c r="O172" s="1"/>
      <c r="P172" s="1"/>
      <c r="Q172" s="1"/>
      <c r="R172" s="83"/>
      <c r="S172" s="1"/>
      <c r="T172" s="1"/>
      <c r="U172" s="1"/>
      <c r="V172" s="1"/>
      <c r="W172" s="1"/>
      <c r="X172" s="1"/>
      <c r="Y172" s="1"/>
      <c r="Z172" s="1"/>
      <c r="AA172" s="1"/>
      <c r="AB172" s="1"/>
      <c r="AC172" s="1"/>
      <c r="AD172" s="1"/>
      <c r="AE172" s="1"/>
      <c r="AF172" s="1"/>
      <c r="AG172" s="1"/>
      <c r="AH172" s="1"/>
      <c r="AI172" s="1"/>
    </row>
    <row r="173" spans="3:35">
      <c r="C173" s="1"/>
      <c r="D173" s="1"/>
      <c r="E173" s="1"/>
      <c r="F173" s="95"/>
      <c r="G173" s="95"/>
      <c r="H173" s="95"/>
      <c r="I173" s="77"/>
      <c r="J173" s="77"/>
      <c r="K173" s="1"/>
      <c r="L173" s="1"/>
      <c r="M173" s="1"/>
      <c r="N173" s="77"/>
      <c r="O173" s="1"/>
      <c r="P173" s="1"/>
      <c r="Q173" s="1"/>
      <c r="R173" s="83"/>
      <c r="S173" s="1"/>
      <c r="T173" s="1"/>
      <c r="U173" s="1"/>
      <c r="V173" s="1"/>
      <c r="W173" s="1"/>
      <c r="X173" s="1"/>
      <c r="Y173" s="1"/>
      <c r="Z173" s="1"/>
      <c r="AA173" s="1"/>
      <c r="AB173" s="1"/>
      <c r="AC173" s="1"/>
      <c r="AD173" s="1"/>
      <c r="AE173" s="1"/>
      <c r="AF173" s="1"/>
      <c r="AG173" s="1"/>
      <c r="AH173" s="1"/>
      <c r="AI173" s="1"/>
    </row>
    <row r="174" spans="3:35">
      <c r="C174" s="1"/>
      <c r="D174" s="1"/>
      <c r="E174" s="1"/>
      <c r="F174" s="95"/>
      <c r="G174" s="95"/>
      <c r="H174" s="95"/>
      <c r="I174" s="77"/>
      <c r="J174" s="77"/>
      <c r="K174" s="1"/>
      <c r="L174" s="1"/>
      <c r="M174" s="1"/>
      <c r="N174" s="77"/>
      <c r="O174" s="1"/>
      <c r="P174" s="1"/>
      <c r="Q174" s="1"/>
      <c r="R174" s="83"/>
      <c r="S174" s="1"/>
      <c r="T174" s="1"/>
      <c r="U174" s="1"/>
      <c r="V174" s="1"/>
      <c r="W174" s="1"/>
      <c r="X174" s="1"/>
      <c r="Y174" s="1"/>
      <c r="Z174" s="1"/>
      <c r="AA174" s="1"/>
      <c r="AB174" s="1"/>
      <c r="AC174" s="1"/>
      <c r="AD174" s="1"/>
      <c r="AE174" s="1"/>
      <c r="AF174" s="1"/>
      <c r="AG174" s="1"/>
      <c r="AH174" s="1"/>
      <c r="AI174" s="1"/>
    </row>
    <row r="175" spans="3:35">
      <c r="C175" s="1"/>
      <c r="D175" s="1"/>
      <c r="E175" s="1"/>
      <c r="F175" s="95"/>
      <c r="G175" s="95"/>
      <c r="H175" s="95"/>
      <c r="I175" s="77"/>
      <c r="J175" s="77"/>
      <c r="K175" s="1"/>
      <c r="L175" s="1"/>
      <c r="M175" s="1"/>
      <c r="N175" s="77"/>
      <c r="O175" s="1"/>
      <c r="P175" s="1"/>
      <c r="Q175" s="1"/>
      <c r="R175" s="83"/>
      <c r="S175" s="1"/>
      <c r="T175" s="1"/>
      <c r="U175" s="1"/>
      <c r="V175" s="1"/>
      <c r="W175" s="1"/>
      <c r="X175" s="1"/>
      <c r="Y175" s="1"/>
      <c r="Z175" s="1"/>
      <c r="AA175" s="1"/>
      <c r="AB175" s="1"/>
      <c r="AC175" s="1"/>
      <c r="AD175" s="1"/>
      <c r="AE175" s="1"/>
      <c r="AF175" s="1"/>
      <c r="AG175" s="1"/>
      <c r="AH175" s="1"/>
      <c r="AI175" s="1"/>
    </row>
    <row r="176" spans="3:35">
      <c r="C176" s="1"/>
      <c r="D176" s="1"/>
      <c r="E176" s="1"/>
      <c r="F176" s="95"/>
      <c r="G176" s="95"/>
      <c r="H176" s="95"/>
      <c r="I176" s="77"/>
      <c r="J176" s="77"/>
      <c r="K176" s="1"/>
      <c r="L176" s="1"/>
      <c r="M176" s="1"/>
      <c r="N176" s="77"/>
      <c r="O176" s="1"/>
      <c r="P176" s="1"/>
      <c r="Q176" s="1"/>
      <c r="R176" s="83"/>
      <c r="S176" s="1"/>
      <c r="T176" s="1"/>
      <c r="U176" s="1"/>
      <c r="V176" s="1"/>
      <c r="W176" s="1"/>
      <c r="X176" s="1"/>
      <c r="Y176" s="1"/>
      <c r="Z176" s="1"/>
      <c r="AA176" s="1"/>
      <c r="AB176" s="1"/>
      <c r="AC176" s="1"/>
      <c r="AD176" s="1"/>
      <c r="AE176" s="1"/>
      <c r="AF176" s="1"/>
      <c r="AG176" s="1"/>
      <c r="AH176" s="1"/>
      <c r="AI176" s="1"/>
    </row>
    <row r="177" spans="3:35">
      <c r="C177" s="1"/>
      <c r="D177" s="1"/>
      <c r="E177" s="1"/>
      <c r="F177" s="95"/>
      <c r="G177" s="95"/>
      <c r="H177" s="95"/>
      <c r="I177" s="77"/>
      <c r="J177" s="77"/>
      <c r="K177" s="1"/>
      <c r="L177" s="1"/>
      <c r="M177" s="1"/>
      <c r="N177" s="77"/>
      <c r="O177" s="1"/>
      <c r="P177" s="1"/>
      <c r="Q177" s="1"/>
      <c r="R177" s="83"/>
      <c r="S177" s="1"/>
      <c r="T177" s="1"/>
      <c r="U177" s="1"/>
      <c r="V177" s="1"/>
      <c r="W177" s="1"/>
      <c r="X177" s="1"/>
      <c r="Y177" s="1"/>
      <c r="Z177" s="1"/>
      <c r="AA177" s="1"/>
      <c r="AB177" s="1"/>
      <c r="AC177" s="1"/>
      <c r="AD177" s="1"/>
      <c r="AE177" s="1"/>
      <c r="AF177" s="1"/>
      <c r="AG177" s="1"/>
      <c r="AH177" s="1"/>
      <c r="AI177" s="1"/>
    </row>
    <row r="178" spans="3:35">
      <c r="C178" s="1"/>
      <c r="D178" s="1"/>
      <c r="E178" s="1"/>
      <c r="F178" s="95"/>
      <c r="G178" s="95"/>
      <c r="H178" s="95"/>
      <c r="I178" s="77"/>
      <c r="J178" s="77"/>
      <c r="K178" s="1"/>
      <c r="L178" s="1"/>
      <c r="M178" s="1"/>
      <c r="N178" s="77"/>
      <c r="O178" s="1"/>
      <c r="P178" s="1"/>
      <c r="Q178" s="1"/>
      <c r="R178" s="83"/>
      <c r="S178" s="1"/>
      <c r="T178" s="1"/>
      <c r="U178" s="1"/>
      <c r="V178" s="1"/>
      <c r="W178" s="1"/>
      <c r="X178" s="1"/>
      <c r="Y178" s="1"/>
      <c r="Z178" s="1"/>
      <c r="AA178" s="1"/>
      <c r="AB178" s="1"/>
      <c r="AC178" s="1"/>
      <c r="AD178" s="1"/>
      <c r="AE178" s="1"/>
      <c r="AF178" s="1"/>
      <c r="AG178" s="1"/>
      <c r="AH178" s="1"/>
      <c r="AI178" s="1"/>
    </row>
    <row r="179" spans="3:35">
      <c r="C179" s="1"/>
      <c r="D179" s="1"/>
      <c r="E179" s="1"/>
      <c r="F179" s="95"/>
      <c r="G179" s="95"/>
      <c r="H179" s="95"/>
      <c r="I179" s="77"/>
      <c r="J179" s="77"/>
      <c r="K179" s="1"/>
      <c r="L179" s="1"/>
      <c r="M179" s="1"/>
      <c r="N179" s="77"/>
      <c r="O179" s="1"/>
      <c r="P179" s="1"/>
      <c r="Q179" s="1"/>
      <c r="R179" s="83"/>
      <c r="S179" s="1"/>
      <c r="T179" s="1"/>
      <c r="U179" s="1"/>
      <c r="V179" s="1"/>
      <c r="W179" s="1"/>
      <c r="X179" s="1"/>
      <c r="Y179" s="1"/>
      <c r="Z179" s="1"/>
      <c r="AA179" s="1"/>
      <c r="AB179" s="1"/>
      <c r="AC179" s="1"/>
      <c r="AD179" s="1"/>
      <c r="AE179" s="1"/>
      <c r="AF179" s="1"/>
      <c r="AG179" s="1"/>
      <c r="AH179" s="1"/>
      <c r="AI179" s="1"/>
    </row>
    <row r="180" spans="3:35">
      <c r="C180" s="1"/>
      <c r="D180" s="1"/>
      <c r="E180" s="1"/>
      <c r="F180" s="95"/>
      <c r="G180" s="95"/>
      <c r="H180" s="95"/>
      <c r="I180" s="77"/>
      <c r="J180" s="77"/>
      <c r="K180" s="1"/>
      <c r="L180" s="1"/>
      <c r="M180" s="1"/>
      <c r="N180" s="77"/>
      <c r="O180" s="1"/>
      <c r="P180" s="1"/>
      <c r="Q180" s="1"/>
      <c r="R180" s="83"/>
      <c r="S180" s="1"/>
      <c r="T180" s="1"/>
      <c r="U180" s="1"/>
      <c r="V180" s="1"/>
      <c r="W180" s="1"/>
      <c r="X180" s="1"/>
      <c r="Y180" s="1"/>
      <c r="Z180" s="1"/>
      <c r="AA180" s="1"/>
      <c r="AB180" s="1"/>
      <c r="AC180" s="1"/>
      <c r="AD180" s="1"/>
      <c r="AE180" s="1"/>
      <c r="AF180" s="1"/>
      <c r="AG180" s="1"/>
      <c r="AH180" s="1"/>
      <c r="AI180" s="1"/>
    </row>
    <row r="181" spans="3:35">
      <c r="C181" s="1"/>
      <c r="D181" s="1"/>
      <c r="E181" s="1"/>
      <c r="F181" s="95"/>
      <c r="G181" s="95"/>
      <c r="H181" s="95"/>
      <c r="I181" s="77"/>
      <c r="J181" s="77"/>
      <c r="K181" s="1"/>
      <c r="L181" s="1"/>
      <c r="M181" s="1"/>
      <c r="N181" s="77"/>
      <c r="O181" s="1"/>
      <c r="P181" s="1"/>
      <c r="Q181" s="1"/>
      <c r="R181" s="83"/>
      <c r="S181" s="1"/>
      <c r="T181" s="1"/>
      <c r="U181" s="1"/>
      <c r="V181" s="1"/>
      <c r="W181" s="1"/>
      <c r="X181" s="1"/>
      <c r="Y181" s="1"/>
      <c r="Z181" s="1"/>
      <c r="AA181" s="1"/>
      <c r="AB181" s="1"/>
      <c r="AC181" s="1"/>
      <c r="AD181" s="1"/>
      <c r="AE181" s="1"/>
      <c r="AF181" s="1"/>
      <c r="AG181" s="1"/>
      <c r="AH181" s="1"/>
      <c r="AI181" s="1"/>
    </row>
    <row r="182" spans="3:35">
      <c r="C182" s="1"/>
      <c r="D182" s="1"/>
      <c r="E182" s="1"/>
      <c r="F182" s="95"/>
      <c r="G182" s="95"/>
      <c r="H182" s="95"/>
      <c r="I182" s="77"/>
      <c r="J182" s="77"/>
      <c r="K182" s="1"/>
      <c r="L182" s="1"/>
      <c r="M182" s="1"/>
      <c r="N182" s="77"/>
      <c r="O182" s="1"/>
      <c r="P182" s="1"/>
      <c r="Q182" s="1"/>
      <c r="R182" s="83"/>
      <c r="S182" s="1"/>
      <c r="T182" s="1"/>
      <c r="U182" s="1"/>
      <c r="V182" s="1"/>
      <c r="W182" s="1"/>
      <c r="X182" s="1"/>
      <c r="Y182" s="1"/>
      <c r="Z182" s="1"/>
      <c r="AA182" s="1"/>
      <c r="AB182" s="1"/>
      <c r="AC182" s="1"/>
      <c r="AD182" s="1"/>
      <c r="AE182" s="1"/>
      <c r="AF182" s="1"/>
      <c r="AG182" s="1"/>
      <c r="AH182" s="1"/>
      <c r="AI182" s="1"/>
    </row>
    <row r="183" spans="3:35">
      <c r="C183" s="1"/>
      <c r="D183" s="1"/>
      <c r="E183" s="1"/>
      <c r="F183" s="95"/>
      <c r="G183" s="95"/>
      <c r="H183" s="95"/>
      <c r="I183" s="77"/>
      <c r="J183" s="77"/>
      <c r="K183" s="1"/>
      <c r="L183" s="1"/>
      <c r="M183" s="1"/>
      <c r="N183" s="77"/>
      <c r="O183" s="1"/>
      <c r="P183" s="1"/>
      <c r="Q183" s="1"/>
      <c r="R183" s="83"/>
      <c r="S183" s="1"/>
      <c r="T183" s="1"/>
      <c r="U183" s="1"/>
      <c r="V183" s="1"/>
      <c r="W183" s="1"/>
      <c r="X183" s="1"/>
      <c r="Y183" s="1"/>
      <c r="Z183" s="1"/>
      <c r="AA183" s="1"/>
      <c r="AB183" s="1"/>
      <c r="AC183" s="1"/>
      <c r="AD183" s="1"/>
      <c r="AE183" s="1"/>
      <c r="AF183" s="1"/>
      <c r="AG183" s="1"/>
      <c r="AH183" s="1"/>
      <c r="AI183" s="1"/>
    </row>
    <row r="184" spans="3:35">
      <c r="C184" s="1"/>
      <c r="D184" s="1"/>
      <c r="E184" s="1"/>
      <c r="F184" s="95"/>
      <c r="G184" s="95"/>
      <c r="H184" s="95"/>
      <c r="I184" s="77"/>
      <c r="J184" s="77"/>
      <c r="K184" s="1"/>
      <c r="L184" s="1"/>
      <c r="M184" s="1"/>
      <c r="N184" s="77"/>
      <c r="O184" s="1"/>
      <c r="P184" s="1"/>
      <c r="Q184" s="1"/>
      <c r="R184" s="83"/>
      <c r="S184" s="1"/>
      <c r="T184" s="1"/>
      <c r="U184" s="1"/>
      <c r="V184" s="1"/>
      <c r="W184" s="1"/>
      <c r="X184" s="1"/>
      <c r="Y184" s="1"/>
      <c r="Z184" s="1"/>
      <c r="AA184" s="1"/>
      <c r="AB184" s="1"/>
      <c r="AC184" s="1"/>
      <c r="AD184" s="1"/>
      <c r="AE184" s="1"/>
      <c r="AF184" s="1"/>
      <c r="AG184" s="1"/>
      <c r="AH184" s="1"/>
      <c r="AI184" s="1"/>
    </row>
    <row r="185" spans="3:35">
      <c r="C185" s="1"/>
      <c r="D185" s="1"/>
      <c r="E185" s="1"/>
      <c r="F185" s="95"/>
      <c r="G185" s="95"/>
      <c r="H185" s="95"/>
      <c r="I185" s="77"/>
      <c r="J185" s="77"/>
      <c r="K185" s="1"/>
      <c r="L185" s="1"/>
      <c r="M185" s="1"/>
      <c r="N185" s="77"/>
      <c r="O185" s="1"/>
      <c r="P185" s="1"/>
      <c r="Q185" s="1"/>
      <c r="R185" s="83"/>
      <c r="S185" s="1"/>
      <c r="T185" s="1"/>
      <c r="U185" s="1"/>
      <c r="V185" s="1"/>
      <c r="W185" s="1"/>
      <c r="X185" s="1"/>
      <c r="Y185" s="1"/>
      <c r="Z185" s="1"/>
      <c r="AA185" s="1"/>
      <c r="AB185" s="1"/>
      <c r="AC185" s="1"/>
      <c r="AD185" s="1"/>
      <c r="AE185" s="1"/>
      <c r="AF185" s="1"/>
      <c r="AG185" s="1"/>
      <c r="AH185" s="1"/>
      <c r="AI185" s="1"/>
    </row>
    <row r="186" spans="3:35">
      <c r="C186" s="1"/>
      <c r="D186" s="1"/>
      <c r="E186" s="1"/>
      <c r="F186" s="95"/>
      <c r="G186" s="95"/>
      <c r="H186" s="95"/>
      <c r="I186" s="77"/>
      <c r="J186" s="77"/>
      <c r="K186" s="1"/>
      <c r="L186" s="1"/>
      <c r="M186" s="1"/>
      <c r="N186" s="77"/>
      <c r="O186" s="1"/>
      <c r="P186" s="1"/>
      <c r="Q186" s="1"/>
      <c r="R186" s="83"/>
      <c r="S186" s="1"/>
      <c r="T186" s="1"/>
      <c r="U186" s="1"/>
      <c r="V186" s="1"/>
      <c r="W186" s="1"/>
      <c r="X186" s="1"/>
      <c r="Y186" s="1"/>
      <c r="Z186" s="1"/>
      <c r="AA186" s="1"/>
      <c r="AB186" s="1"/>
      <c r="AC186" s="1"/>
      <c r="AD186" s="1"/>
      <c r="AE186" s="1"/>
      <c r="AF186" s="1"/>
      <c r="AG186" s="1"/>
      <c r="AH186" s="1"/>
      <c r="AI186" s="1"/>
    </row>
    <row r="187" spans="3:35">
      <c r="C187" s="1"/>
      <c r="D187" s="1"/>
      <c r="E187" s="1"/>
      <c r="F187" s="95"/>
      <c r="G187" s="95"/>
      <c r="H187" s="95"/>
      <c r="I187" s="77"/>
      <c r="J187" s="77"/>
      <c r="K187" s="1"/>
      <c r="L187" s="1"/>
      <c r="M187" s="1"/>
      <c r="N187" s="77"/>
      <c r="O187" s="1"/>
      <c r="P187" s="1"/>
      <c r="Q187" s="1"/>
      <c r="R187" s="83"/>
      <c r="S187" s="1"/>
      <c r="T187" s="1"/>
      <c r="U187" s="1"/>
      <c r="V187" s="1"/>
      <c r="W187" s="1"/>
      <c r="X187" s="1"/>
      <c r="Y187" s="1"/>
      <c r="Z187" s="1"/>
      <c r="AA187" s="1"/>
      <c r="AB187" s="1"/>
      <c r="AC187" s="1"/>
      <c r="AD187" s="1"/>
      <c r="AE187" s="1"/>
      <c r="AF187" s="1"/>
      <c r="AG187" s="1"/>
      <c r="AH187" s="1"/>
      <c r="AI187" s="1"/>
    </row>
    <row r="188" spans="3:35">
      <c r="C188" s="1"/>
      <c r="D188" s="1"/>
      <c r="E188" s="1"/>
      <c r="F188" s="95"/>
      <c r="G188" s="95"/>
      <c r="H188" s="95"/>
      <c r="I188" s="77"/>
      <c r="J188" s="77"/>
      <c r="K188" s="1"/>
      <c r="L188" s="1"/>
      <c r="M188" s="1"/>
      <c r="N188" s="77"/>
      <c r="O188" s="1"/>
      <c r="P188" s="1"/>
      <c r="Q188" s="1"/>
      <c r="R188" s="83"/>
      <c r="S188" s="1"/>
      <c r="T188" s="1"/>
      <c r="U188" s="1"/>
      <c r="V188" s="1"/>
      <c r="W188" s="1"/>
      <c r="X188" s="1"/>
      <c r="Y188" s="1"/>
      <c r="Z188" s="1"/>
      <c r="AA188" s="1"/>
      <c r="AB188" s="1"/>
      <c r="AC188" s="1"/>
      <c r="AD188" s="1"/>
      <c r="AE188" s="1"/>
      <c r="AF188" s="1"/>
      <c r="AG188" s="1"/>
      <c r="AH188" s="1"/>
      <c r="AI188" s="1"/>
    </row>
    <row r="189" spans="3:35">
      <c r="C189" s="1"/>
      <c r="D189" s="1"/>
      <c r="E189" s="1"/>
      <c r="F189" s="95"/>
      <c r="G189" s="95"/>
      <c r="H189" s="95"/>
      <c r="I189" s="77"/>
      <c r="J189" s="77"/>
      <c r="K189" s="1"/>
      <c r="L189" s="1"/>
      <c r="M189" s="1"/>
      <c r="N189" s="77"/>
      <c r="O189" s="1"/>
      <c r="P189" s="1"/>
      <c r="Q189" s="1"/>
      <c r="R189" s="83"/>
      <c r="S189" s="1"/>
      <c r="T189" s="1"/>
      <c r="U189" s="1"/>
      <c r="V189" s="1"/>
      <c r="W189" s="1"/>
      <c r="X189" s="1"/>
      <c r="Y189" s="1"/>
      <c r="Z189" s="1"/>
      <c r="AA189" s="1"/>
      <c r="AB189" s="1"/>
      <c r="AC189" s="1"/>
      <c r="AD189" s="1"/>
      <c r="AE189" s="1"/>
      <c r="AF189" s="1"/>
      <c r="AG189" s="1"/>
      <c r="AH189" s="1"/>
      <c r="AI189" s="1"/>
    </row>
    <row r="190" spans="3:35">
      <c r="C190" s="1"/>
      <c r="D190" s="1"/>
      <c r="E190" s="1"/>
      <c r="F190" s="95"/>
      <c r="G190" s="95"/>
      <c r="H190" s="95"/>
      <c r="I190" s="77"/>
      <c r="J190" s="77"/>
      <c r="K190" s="1"/>
      <c r="L190" s="1"/>
      <c r="M190" s="1"/>
      <c r="N190" s="77"/>
      <c r="O190" s="1"/>
      <c r="P190" s="1"/>
      <c r="Q190" s="1"/>
      <c r="R190" s="83"/>
      <c r="S190" s="1"/>
      <c r="T190" s="1"/>
      <c r="U190" s="1"/>
      <c r="V190" s="1"/>
      <c r="W190" s="1"/>
      <c r="X190" s="1"/>
      <c r="Y190" s="1"/>
      <c r="Z190" s="1"/>
      <c r="AA190" s="1"/>
      <c r="AB190" s="1"/>
      <c r="AC190" s="1"/>
      <c r="AD190" s="1"/>
      <c r="AE190" s="1"/>
      <c r="AF190" s="1"/>
      <c r="AG190" s="1"/>
      <c r="AH190" s="1"/>
      <c r="AI190" s="1"/>
    </row>
    <row r="191" spans="3:35">
      <c r="C191" s="1"/>
      <c r="D191" s="1"/>
      <c r="E191" s="1"/>
      <c r="F191" s="95"/>
      <c r="G191" s="95"/>
      <c r="H191" s="95"/>
      <c r="I191" s="77"/>
      <c r="J191" s="77"/>
      <c r="K191" s="1"/>
      <c r="L191" s="1"/>
      <c r="M191" s="1"/>
      <c r="N191" s="77"/>
      <c r="O191" s="1"/>
      <c r="P191" s="1"/>
      <c r="Q191" s="1"/>
      <c r="R191" s="83"/>
      <c r="S191" s="1"/>
      <c r="T191" s="1"/>
      <c r="U191" s="1"/>
      <c r="V191" s="1"/>
      <c r="W191" s="1"/>
      <c r="X191" s="1"/>
      <c r="Y191" s="1"/>
      <c r="Z191" s="1"/>
      <c r="AA191" s="1"/>
      <c r="AB191" s="1"/>
      <c r="AC191" s="1"/>
      <c r="AD191" s="1"/>
      <c r="AE191" s="1"/>
      <c r="AF191" s="1"/>
      <c r="AG191" s="1"/>
      <c r="AH191" s="1"/>
      <c r="AI191" s="1"/>
    </row>
    <row r="192" spans="3:35">
      <c r="C192" s="1"/>
      <c r="D192" s="1"/>
      <c r="E192" s="1"/>
      <c r="F192" s="95"/>
      <c r="G192" s="95"/>
      <c r="H192" s="95"/>
      <c r="I192" s="77"/>
      <c r="J192" s="77"/>
      <c r="K192" s="1"/>
      <c r="L192" s="1"/>
      <c r="M192" s="1"/>
      <c r="N192" s="77"/>
      <c r="O192" s="1"/>
      <c r="P192" s="1"/>
      <c r="Q192" s="1"/>
      <c r="R192" s="83"/>
      <c r="S192" s="1"/>
      <c r="T192" s="1"/>
      <c r="U192" s="1"/>
      <c r="V192" s="1"/>
      <c r="W192" s="1"/>
      <c r="X192" s="1"/>
      <c r="Y192" s="1"/>
      <c r="Z192" s="1"/>
      <c r="AA192" s="1"/>
      <c r="AB192" s="1"/>
      <c r="AC192" s="1"/>
      <c r="AD192" s="1"/>
      <c r="AE192" s="1"/>
      <c r="AF192" s="1"/>
      <c r="AG192" s="1"/>
      <c r="AH192" s="1"/>
      <c r="AI192" s="1"/>
    </row>
    <row r="193" spans="3:35">
      <c r="C193" s="1"/>
      <c r="D193" s="1"/>
      <c r="E193" s="1"/>
      <c r="F193" s="95"/>
      <c r="G193" s="95"/>
      <c r="H193" s="95"/>
      <c r="I193" s="77"/>
      <c r="J193" s="77"/>
      <c r="K193" s="1"/>
      <c r="L193" s="1"/>
      <c r="M193" s="1"/>
      <c r="N193" s="77"/>
      <c r="O193" s="1"/>
      <c r="P193" s="1"/>
      <c r="Q193" s="1"/>
      <c r="R193" s="83"/>
      <c r="S193" s="1"/>
      <c r="T193" s="1"/>
      <c r="U193" s="1"/>
      <c r="V193" s="1"/>
      <c r="W193" s="1"/>
      <c r="X193" s="1"/>
      <c r="Y193" s="1"/>
      <c r="Z193" s="1"/>
      <c r="AA193" s="1"/>
      <c r="AB193" s="1"/>
      <c r="AC193" s="1"/>
      <c r="AD193" s="1"/>
      <c r="AE193" s="1"/>
      <c r="AF193" s="1"/>
      <c r="AG193" s="1"/>
      <c r="AH193" s="1"/>
      <c r="AI193" s="1"/>
    </row>
    <row r="194" spans="3:35">
      <c r="C194" s="1"/>
      <c r="D194" s="1"/>
      <c r="E194" s="1"/>
      <c r="F194" s="95"/>
      <c r="G194" s="95"/>
      <c r="H194" s="95"/>
      <c r="I194" s="77"/>
      <c r="J194" s="77"/>
      <c r="K194" s="1"/>
      <c r="L194" s="1"/>
      <c r="M194" s="1"/>
      <c r="N194" s="77"/>
      <c r="O194" s="1"/>
      <c r="P194" s="1"/>
      <c r="Q194" s="1"/>
      <c r="R194" s="83"/>
      <c r="S194" s="1"/>
      <c r="T194" s="1"/>
      <c r="U194" s="1"/>
      <c r="V194" s="1"/>
      <c r="W194" s="1"/>
      <c r="X194" s="1"/>
      <c r="Y194" s="1"/>
      <c r="Z194" s="1"/>
      <c r="AA194" s="1"/>
      <c r="AB194" s="1"/>
      <c r="AC194" s="1"/>
      <c r="AD194" s="1"/>
      <c r="AE194" s="1"/>
      <c r="AF194" s="1"/>
      <c r="AG194" s="1"/>
      <c r="AH194" s="1"/>
      <c r="AI194" s="1"/>
    </row>
    <row r="195" spans="3:35">
      <c r="C195" s="1"/>
      <c r="D195" s="1"/>
      <c r="E195" s="1"/>
      <c r="F195" s="95"/>
      <c r="G195" s="95"/>
      <c r="H195" s="95"/>
      <c r="I195" s="77"/>
      <c r="J195" s="77"/>
      <c r="K195" s="1"/>
      <c r="L195" s="1"/>
      <c r="M195" s="1"/>
      <c r="N195" s="77"/>
      <c r="O195" s="1"/>
      <c r="P195" s="1"/>
      <c r="Q195" s="1"/>
      <c r="R195" s="83"/>
      <c r="S195" s="1"/>
      <c r="T195" s="1"/>
      <c r="U195" s="1"/>
      <c r="V195" s="1"/>
      <c r="W195" s="1"/>
      <c r="X195" s="1"/>
      <c r="Y195" s="1"/>
      <c r="Z195" s="1"/>
      <c r="AA195" s="1"/>
      <c r="AB195" s="1"/>
      <c r="AC195" s="1"/>
      <c r="AD195" s="1"/>
      <c r="AE195" s="1"/>
      <c r="AF195" s="1"/>
      <c r="AG195" s="1"/>
      <c r="AH195" s="1"/>
      <c r="AI195" s="1"/>
    </row>
    <row r="196" spans="3:35">
      <c r="C196" s="1"/>
      <c r="D196" s="1"/>
      <c r="E196" s="1"/>
      <c r="F196" s="95"/>
      <c r="G196" s="95"/>
      <c r="H196" s="95"/>
      <c r="I196" s="77"/>
      <c r="J196" s="77"/>
      <c r="K196" s="1"/>
      <c r="L196" s="1"/>
      <c r="M196" s="1"/>
      <c r="N196" s="77"/>
      <c r="O196" s="1"/>
      <c r="P196" s="1"/>
      <c r="Q196" s="1"/>
      <c r="R196" s="83"/>
      <c r="S196" s="1"/>
      <c r="T196" s="1"/>
      <c r="U196" s="1"/>
      <c r="V196" s="1"/>
      <c r="W196" s="1"/>
      <c r="X196" s="1"/>
      <c r="Y196" s="1"/>
      <c r="Z196" s="1"/>
      <c r="AA196" s="1"/>
      <c r="AB196" s="1"/>
      <c r="AC196" s="1"/>
      <c r="AD196" s="1"/>
      <c r="AE196" s="1"/>
      <c r="AF196" s="1"/>
      <c r="AG196" s="1"/>
      <c r="AH196" s="1"/>
      <c r="AI196" s="1"/>
    </row>
    <row r="197" spans="3:35">
      <c r="C197" s="1"/>
      <c r="D197" s="1"/>
      <c r="E197" s="1"/>
      <c r="F197" s="95"/>
      <c r="G197" s="95"/>
      <c r="H197" s="95"/>
      <c r="I197" s="77"/>
      <c r="J197" s="77"/>
      <c r="K197" s="1"/>
      <c r="L197" s="1"/>
      <c r="M197" s="1"/>
      <c r="N197" s="77"/>
      <c r="O197" s="1"/>
      <c r="P197" s="1"/>
      <c r="Q197" s="1"/>
      <c r="R197" s="83"/>
      <c r="S197" s="1"/>
      <c r="T197" s="1"/>
      <c r="U197" s="1"/>
      <c r="V197" s="1"/>
      <c r="W197" s="1"/>
      <c r="X197" s="1"/>
      <c r="Y197" s="1"/>
      <c r="Z197" s="1"/>
      <c r="AA197" s="1"/>
      <c r="AB197" s="1"/>
      <c r="AC197" s="1"/>
      <c r="AD197" s="1"/>
      <c r="AE197" s="1"/>
      <c r="AF197" s="1"/>
      <c r="AG197" s="1"/>
      <c r="AH197" s="1"/>
      <c r="AI197" s="1"/>
    </row>
    <row r="198" spans="3:35">
      <c r="C198" s="1"/>
      <c r="D198" s="1"/>
      <c r="E198" s="1"/>
      <c r="F198" s="95"/>
      <c r="G198" s="95"/>
      <c r="H198" s="95"/>
      <c r="I198" s="77"/>
      <c r="J198" s="77"/>
      <c r="K198" s="1"/>
      <c r="L198" s="1"/>
      <c r="M198" s="1"/>
      <c r="N198" s="77"/>
      <c r="O198" s="1"/>
      <c r="P198" s="1"/>
      <c r="Q198" s="1"/>
      <c r="R198" s="83"/>
      <c r="S198" s="1"/>
      <c r="T198" s="1"/>
      <c r="U198" s="1"/>
      <c r="V198" s="1"/>
      <c r="W198" s="1"/>
      <c r="X198" s="1"/>
      <c r="Y198" s="1"/>
      <c r="Z198" s="1"/>
      <c r="AA198" s="1"/>
      <c r="AB198" s="1"/>
      <c r="AC198" s="1"/>
      <c r="AD198" s="1"/>
      <c r="AE198" s="1"/>
      <c r="AF198" s="1"/>
      <c r="AG198" s="1"/>
      <c r="AH198" s="1"/>
      <c r="AI198" s="1"/>
    </row>
    <row r="199" spans="3:35">
      <c r="C199" s="1"/>
      <c r="D199" s="1"/>
      <c r="E199" s="1"/>
      <c r="F199" s="95"/>
      <c r="G199" s="95"/>
      <c r="H199" s="95"/>
      <c r="I199" s="77"/>
      <c r="J199" s="77"/>
      <c r="K199" s="1"/>
      <c r="L199" s="1"/>
      <c r="M199" s="1"/>
      <c r="N199" s="77"/>
      <c r="O199" s="1"/>
      <c r="P199" s="1"/>
      <c r="Q199" s="1"/>
      <c r="R199" s="83"/>
      <c r="S199" s="1"/>
      <c r="T199" s="1"/>
      <c r="U199" s="1"/>
      <c r="V199" s="1"/>
      <c r="W199" s="1"/>
      <c r="X199" s="1"/>
      <c r="Y199" s="1"/>
      <c r="Z199" s="1"/>
      <c r="AA199" s="1"/>
      <c r="AB199" s="1"/>
      <c r="AC199" s="1"/>
      <c r="AD199" s="1"/>
      <c r="AE199" s="1"/>
      <c r="AF199" s="1"/>
      <c r="AG199" s="1"/>
      <c r="AH199" s="1"/>
      <c r="AI199" s="1"/>
    </row>
    <row r="200" spans="3:35">
      <c r="C200" s="1"/>
      <c r="D200" s="1"/>
      <c r="E200" s="1"/>
      <c r="F200" s="95"/>
      <c r="G200" s="95"/>
      <c r="H200" s="95"/>
      <c r="I200" s="77"/>
      <c r="J200" s="77"/>
      <c r="K200" s="1"/>
      <c r="L200" s="1"/>
      <c r="M200" s="1"/>
      <c r="N200" s="77"/>
      <c r="O200" s="1"/>
      <c r="P200" s="1"/>
      <c r="Q200" s="1"/>
      <c r="R200" s="83"/>
      <c r="S200" s="1"/>
      <c r="T200" s="1"/>
      <c r="U200" s="1"/>
      <c r="V200" s="1"/>
      <c r="W200" s="1"/>
      <c r="X200" s="1"/>
      <c r="Y200" s="1"/>
      <c r="Z200" s="1"/>
      <c r="AA200" s="1"/>
      <c r="AB200" s="1"/>
      <c r="AC200" s="1"/>
      <c r="AD200" s="1"/>
      <c r="AE200" s="1"/>
      <c r="AF200" s="1"/>
      <c r="AG200" s="1"/>
      <c r="AH200" s="1"/>
      <c r="AI200" s="1"/>
    </row>
    <row r="201" spans="3:35">
      <c r="C201" s="1"/>
      <c r="D201" s="1"/>
      <c r="E201" s="1"/>
      <c r="F201" s="95"/>
      <c r="G201" s="95"/>
      <c r="H201" s="95"/>
      <c r="I201" s="77"/>
      <c r="J201" s="77"/>
      <c r="K201" s="1"/>
      <c r="L201" s="1"/>
      <c r="M201" s="1"/>
      <c r="N201" s="77"/>
      <c r="O201" s="1"/>
      <c r="P201" s="1"/>
      <c r="Q201" s="1"/>
      <c r="R201" s="83"/>
      <c r="S201" s="1"/>
      <c r="T201" s="1"/>
      <c r="U201" s="1"/>
      <c r="V201" s="1"/>
      <c r="W201" s="1"/>
      <c r="X201" s="1"/>
      <c r="Y201" s="1"/>
      <c r="Z201" s="1"/>
      <c r="AA201" s="1"/>
      <c r="AB201" s="1"/>
      <c r="AC201" s="1"/>
      <c r="AD201" s="1"/>
      <c r="AE201" s="1"/>
      <c r="AF201" s="1"/>
      <c r="AG201" s="1"/>
      <c r="AH201" s="1"/>
      <c r="AI201" s="1"/>
    </row>
    <row r="202" spans="3:35">
      <c r="C202" s="1"/>
      <c r="D202" s="1"/>
      <c r="E202" s="1"/>
      <c r="F202" s="95"/>
      <c r="G202" s="95"/>
      <c r="H202" s="95"/>
      <c r="I202" s="77"/>
      <c r="J202" s="77"/>
      <c r="K202" s="1"/>
      <c r="L202" s="1"/>
      <c r="M202" s="1"/>
      <c r="N202" s="77"/>
      <c r="O202" s="1"/>
      <c r="P202" s="1"/>
      <c r="Q202" s="1"/>
      <c r="R202" s="83"/>
      <c r="S202" s="1"/>
      <c r="T202" s="1"/>
      <c r="U202" s="1"/>
      <c r="V202" s="1"/>
      <c r="W202" s="1"/>
      <c r="X202" s="1"/>
      <c r="Y202" s="1"/>
      <c r="Z202" s="1"/>
      <c r="AA202" s="1"/>
      <c r="AB202" s="1"/>
      <c r="AC202" s="1"/>
      <c r="AD202" s="1"/>
      <c r="AE202" s="1"/>
      <c r="AF202" s="1"/>
      <c r="AG202" s="1"/>
      <c r="AH202" s="1"/>
      <c r="AI202" s="1"/>
    </row>
    <row r="203" spans="3:35">
      <c r="C203" s="1"/>
      <c r="D203" s="1"/>
      <c r="E203" s="1"/>
      <c r="F203" s="95"/>
      <c r="G203" s="95"/>
      <c r="H203" s="95"/>
      <c r="I203" s="77"/>
      <c r="J203" s="77"/>
      <c r="K203" s="1"/>
      <c r="L203" s="1"/>
      <c r="M203" s="1"/>
      <c r="N203" s="77"/>
      <c r="O203" s="1"/>
      <c r="P203" s="1"/>
      <c r="Q203" s="1"/>
      <c r="R203" s="83"/>
      <c r="S203" s="1"/>
      <c r="T203" s="1"/>
      <c r="U203" s="1"/>
      <c r="V203" s="1"/>
      <c r="W203" s="1"/>
      <c r="X203" s="1"/>
      <c r="Y203" s="1"/>
      <c r="Z203" s="1"/>
      <c r="AA203" s="1"/>
      <c r="AB203" s="1"/>
      <c r="AC203" s="1"/>
      <c r="AD203" s="1"/>
      <c r="AE203" s="1"/>
      <c r="AF203" s="1"/>
      <c r="AG203" s="1"/>
      <c r="AH203" s="1"/>
      <c r="AI203" s="1"/>
    </row>
    <row r="204" spans="3:35">
      <c r="C204" s="1"/>
      <c r="D204" s="1"/>
      <c r="E204" s="1"/>
      <c r="F204" s="95"/>
      <c r="G204" s="95"/>
      <c r="H204" s="95"/>
      <c r="I204" s="77"/>
      <c r="J204" s="77"/>
      <c r="K204" s="1"/>
      <c r="L204" s="1"/>
      <c r="M204" s="1"/>
      <c r="N204" s="77"/>
      <c r="O204" s="1"/>
      <c r="P204" s="1"/>
      <c r="Q204" s="1"/>
      <c r="R204" s="83"/>
      <c r="S204" s="1"/>
      <c r="T204" s="1"/>
      <c r="U204" s="1"/>
      <c r="V204" s="1"/>
      <c r="W204" s="1"/>
      <c r="X204" s="1"/>
      <c r="Y204" s="1"/>
      <c r="Z204" s="1"/>
      <c r="AA204" s="1"/>
      <c r="AB204" s="1"/>
      <c r="AC204" s="1"/>
      <c r="AD204" s="1"/>
      <c r="AE204" s="1"/>
      <c r="AF204" s="1"/>
      <c r="AG204" s="1"/>
      <c r="AH204" s="1"/>
      <c r="AI204" s="1"/>
    </row>
    <row r="205" spans="3:35">
      <c r="C205" s="1"/>
      <c r="D205" s="1"/>
      <c r="E205" s="1"/>
      <c r="F205" s="95"/>
      <c r="G205" s="95"/>
      <c r="H205" s="95"/>
      <c r="I205" s="77"/>
      <c r="J205" s="77"/>
      <c r="K205" s="1"/>
      <c r="L205" s="1"/>
      <c r="M205" s="1"/>
      <c r="N205" s="77"/>
      <c r="O205" s="1"/>
      <c r="P205" s="1"/>
      <c r="Q205" s="1"/>
      <c r="R205" s="83"/>
      <c r="S205" s="1"/>
      <c r="T205" s="1"/>
      <c r="U205" s="1"/>
      <c r="V205" s="1"/>
      <c r="W205" s="1"/>
      <c r="X205" s="1"/>
      <c r="Y205" s="1"/>
      <c r="Z205" s="1"/>
      <c r="AA205" s="1"/>
      <c r="AB205" s="1"/>
      <c r="AC205" s="1"/>
      <c r="AD205" s="1"/>
      <c r="AE205" s="1"/>
      <c r="AF205" s="1"/>
      <c r="AG205" s="1"/>
      <c r="AH205" s="1"/>
      <c r="AI205" s="1"/>
    </row>
    <row r="206" spans="3:35">
      <c r="C206" s="1"/>
      <c r="D206" s="1"/>
      <c r="E206" s="1"/>
      <c r="F206" s="95"/>
      <c r="G206" s="95"/>
      <c r="H206" s="95"/>
      <c r="I206" s="77"/>
      <c r="J206" s="77"/>
      <c r="K206" s="1"/>
      <c r="L206" s="1"/>
      <c r="M206" s="1"/>
      <c r="N206" s="77"/>
      <c r="O206" s="1"/>
      <c r="P206" s="1"/>
      <c r="Q206" s="1"/>
      <c r="R206" s="83"/>
      <c r="S206" s="1"/>
      <c r="T206" s="1"/>
      <c r="U206" s="1"/>
      <c r="V206" s="1"/>
      <c r="W206" s="1"/>
      <c r="X206" s="1"/>
      <c r="Y206" s="1"/>
      <c r="Z206" s="1"/>
      <c r="AA206" s="1"/>
      <c r="AB206" s="1"/>
      <c r="AC206" s="1"/>
      <c r="AD206" s="1"/>
      <c r="AE206" s="1"/>
      <c r="AF206" s="1"/>
      <c r="AG206" s="1"/>
      <c r="AH206" s="1"/>
      <c r="AI206" s="1"/>
    </row>
    <row r="207" spans="3:35">
      <c r="C207" s="1"/>
      <c r="D207" s="1"/>
      <c r="E207" s="1"/>
      <c r="F207" s="95"/>
      <c r="G207" s="95"/>
      <c r="H207" s="95"/>
      <c r="I207" s="77"/>
      <c r="J207" s="77"/>
      <c r="K207" s="1"/>
      <c r="L207" s="1"/>
      <c r="M207" s="1"/>
      <c r="N207" s="77"/>
      <c r="O207" s="1"/>
      <c r="P207" s="1"/>
      <c r="Q207" s="1"/>
      <c r="R207" s="83"/>
      <c r="S207" s="1"/>
      <c r="T207" s="1"/>
      <c r="U207" s="1"/>
      <c r="V207" s="1"/>
      <c r="W207" s="1"/>
      <c r="X207" s="1"/>
      <c r="Y207" s="1"/>
      <c r="Z207" s="1"/>
      <c r="AA207" s="1"/>
      <c r="AB207" s="1"/>
      <c r="AC207" s="1"/>
      <c r="AD207" s="1"/>
      <c r="AE207" s="1"/>
      <c r="AF207" s="1"/>
      <c r="AG207" s="1"/>
      <c r="AH207" s="1"/>
      <c r="AI207" s="1"/>
    </row>
    <row r="208" spans="3:35">
      <c r="C208" s="1"/>
      <c r="D208" s="1"/>
      <c r="E208" s="1"/>
      <c r="F208" s="95"/>
      <c r="G208" s="95"/>
      <c r="H208" s="95"/>
      <c r="I208" s="77"/>
      <c r="J208" s="77"/>
      <c r="K208" s="1"/>
      <c r="L208" s="1"/>
      <c r="M208" s="1"/>
      <c r="N208" s="77"/>
      <c r="O208" s="1"/>
      <c r="P208" s="1"/>
      <c r="Q208" s="1"/>
      <c r="R208" s="83"/>
      <c r="S208" s="1"/>
      <c r="T208" s="1"/>
      <c r="U208" s="1"/>
      <c r="V208" s="1"/>
      <c r="W208" s="1"/>
      <c r="X208" s="1"/>
      <c r="Y208" s="1"/>
      <c r="Z208" s="1"/>
      <c r="AA208" s="1"/>
      <c r="AB208" s="1"/>
      <c r="AC208" s="1"/>
      <c r="AD208" s="1"/>
      <c r="AE208" s="1"/>
      <c r="AF208" s="1"/>
      <c r="AG208" s="1"/>
      <c r="AH208" s="1"/>
      <c r="AI208" s="1"/>
    </row>
    <row r="209" spans="3:35">
      <c r="C209" s="1"/>
      <c r="D209" s="1"/>
      <c r="E209" s="1"/>
      <c r="F209" s="95"/>
      <c r="G209" s="95"/>
      <c r="H209" s="95"/>
      <c r="I209" s="77"/>
      <c r="J209" s="77"/>
      <c r="K209" s="1"/>
      <c r="L209" s="1"/>
      <c r="M209" s="1"/>
      <c r="N209" s="77"/>
      <c r="O209" s="1"/>
      <c r="P209" s="1"/>
      <c r="Q209" s="1"/>
      <c r="R209" s="83"/>
      <c r="S209" s="1"/>
      <c r="T209" s="1"/>
      <c r="U209" s="1"/>
      <c r="V209" s="1"/>
      <c r="W209" s="1"/>
      <c r="X209" s="1"/>
      <c r="Y209" s="1"/>
      <c r="Z209" s="1"/>
      <c r="AA209" s="1"/>
      <c r="AB209" s="1"/>
      <c r="AC209" s="1"/>
      <c r="AD209" s="1"/>
      <c r="AE209" s="1"/>
      <c r="AF209" s="1"/>
      <c r="AG209" s="1"/>
      <c r="AH209" s="1"/>
      <c r="AI209" s="1"/>
    </row>
    <row r="210" spans="3:35">
      <c r="C210" s="1"/>
      <c r="D210" s="1"/>
      <c r="E210" s="1"/>
      <c r="F210" s="95"/>
      <c r="G210" s="95"/>
      <c r="H210" s="95"/>
      <c r="I210" s="77"/>
      <c r="J210" s="77"/>
      <c r="K210" s="1"/>
      <c r="L210" s="1"/>
      <c r="M210" s="1"/>
      <c r="N210" s="77"/>
      <c r="O210" s="1"/>
      <c r="P210" s="1"/>
      <c r="Q210" s="1"/>
      <c r="R210" s="83"/>
      <c r="S210" s="1"/>
      <c r="T210" s="1"/>
      <c r="U210" s="1"/>
      <c r="V210" s="1"/>
      <c r="W210" s="1"/>
      <c r="X210" s="1"/>
      <c r="Y210" s="1"/>
      <c r="Z210" s="1"/>
      <c r="AA210" s="1"/>
      <c r="AB210" s="1"/>
      <c r="AC210" s="1"/>
      <c r="AD210" s="1"/>
      <c r="AE210" s="1"/>
      <c r="AF210" s="1"/>
      <c r="AG210" s="1"/>
      <c r="AH210" s="1"/>
      <c r="AI210" s="1"/>
    </row>
    <row r="211" spans="3:35">
      <c r="C211" s="1"/>
      <c r="D211" s="1"/>
      <c r="E211" s="1"/>
      <c r="F211" s="95"/>
      <c r="G211" s="95"/>
      <c r="H211" s="95"/>
      <c r="I211" s="77"/>
      <c r="J211" s="77"/>
      <c r="K211" s="1"/>
      <c r="L211" s="1"/>
      <c r="M211" s="1"/>
      <c r="N211" s="77"/>
      <c r="O211" s="1"/>
      <c r="P211" s="1"/>
      <c r="Q211" s="1"/>
      <c r="R211" s="83"/>
      <c r="S211" s="1"/>
      <c r="T211" s="1"/>
      <c r="U211" s="1"/>
      <c r="V211" s="1"/>
      <c r="W211" s="1"/>
      <c r="X211" s="1"/>
      <c r="Y211" s="1"/>
      <c r="Z211" s="1"/>
      <c r="AA211" s="1"/>
      <c r="AB211" s="1"/>
      <c r="AC211" s="1"/>
      <c r="AD211" s="1"/>
      <c r="AE211" s="1"/>
      <c r="AF211" s="1"/>
      <c r="AG211" s="1"/>
      <c r="AH211" s="1"/>
      <c r="AI211" s="1"/>
    </row>
    <row r="212" spans="3:35">
      <c r="C212" s="1"/>
      <c r="D212" s="1"/>
      <c r="E212" s="1"/>
      <c r="F212" s="95"/>
      <c r="G212" s="95"/>
      <c r="H212" s="95"/>
      <c r="I212" s="77"/>
      <c r="J212" s="77"/>
      <c r="K212" s="1"/>
      <c r="L212" s="1"/>
      <c r="M212" s="1"/>
      <c r="N212" s="77"/>
      <c r="O212" s="1"/>
      <c r="P212" s="1"/>
      <c r="Q212" s="1"/>
      <c r="R212" s="83"/>
      <c r="S212" s="1"/>
      <c r="T212" s="1"/>
      <c r="U212" s="1"/>
      <c r="V212" s="1"/>
      <c r="W212" s="1"/>
      <c r="X212" s="1"/>
      <c r="Y212" s="1"/>
      <c r="Z212" s="1"/>
      <c r="AA212" s="1"/>
      <c r="AB212" s="1"/>
      <c r="AC212" s="1"/>
      <c r="AD212" s="1"/>
      <c r="AE212" s="1"/>
      <c r="AF212" s="1"/>
      <c r="AG212" s="1"/>
      <c r="AH212" s="1"/>
      <c r="AI212" s="1"/>
    </row>
    <row r="213" spans="3:35">
      <c r="C213" s="1"/>
      <c r="D213" s="1"/>
      <c r="E213" s="1"/>
      <c r="F213" s="95"/>
      <c r="G213" s="95"/>
      <c r="H213" s="95"/>
      <c r="I213" s="77"/>
      <c r="J213" s="77"/>
      <c r="K213" s="1"/>
      <c r="L213" s="1"/>
      <c r="M213" s="1"/>
      <c r="N213" s="77"/>
      <c r="O213" s="1"/>
      <c r="P213" s="1"/>
      <c r="Q213" s="1"/>
      <c r="R213" s="83"/>
      <c r="S213" s="1"/>
      <c r="T213" s="1"/>
      <c r="U213" s="1"/>
      <c r="V213" s="1"/>
      <c r="W213" s="1"/>
      <c r="X213" s="1"/>
      <c r="Y213" s="1"/>
      <c r="Z213" s="1"/>
      <c r="AA213" s="1"/>
      <c r="AB213" s="1"/>
      <c r="AC213" s="1"/>
      <c r="AD213" s="1"/>
      <c r="AE213" s="1"/>
      <c r="AF213" s="1"/>
      <c r="AG213" s="1"/>
      <c r="AH213" s="1"/>
      <c r="AI213" s="1"/>
    </row>
    <row r="214" spans="3:35">
      <c r="C214" s="1"/>
      <c r="D214" s="1"/>
      <c r="E214" s="1"/>
      <c r="F214" s="95"/>
      <c r="G214" s="95"/>
      <c r="H214" s="95"/>
      <c r="I214" s="77"/>
      <c r="J214" s="77"/>
      <c r="K214" s="1"/>
      <c r="L214" s="1"/>
      <c r="M214" s="1"/>
      <c r="N214" s="77"/>
      <c r="O214" s="1"/>
      <c r="P214" s="1"/>
      <c r="Q214" s="1"/>
      <c r="R214" s="83"/>
      <c r="S214" s="1"/>
      <c r="T214" s="1"/>
      <c r="U214" s="1"/>
      <c r="V214" s="1"/>
      <c r="W214" s="1"/>
      <c r="X214" s="1"/>
      <c r="Y214" s="1"/>
      <c r="Z214" s="1"/>
      <c r="AA214" s="1"/>
      <c r="AB214" s="1"/>
      <c r="AC214" s="1"/>
      <c r="AD214" s="1"/>
      <c r="AE214" s="1"/>
      <c r="AF214" s="1"/>
      <c r="AG214" s="1"/>
      <c r="AH214" s="1"/>
      <c r="AI214" s="1"/>
    </row>
    <row r="215" spans="3:35">
      <c r="C215" s="1"/>
      <c r="D215" s="1"/>
      <c r="E215" s="1"/>
      <c r="F215" s="95"/>
      <c r="G215" s="95"/>
      <c r="H215" s="95"/>
      <c r="I215" s="77"/>
      <c r="J215" s="77"/>
      <c r="K215" s="1"/>
      <c r="L215" s="1"/>
      <c r="M215" s="1"/>
      <c r="N215" s="77"/>
      <c r="O215" s="1"/>
      <c r="P215" s="1"/>
      <c r="Q215" s="1"/>
      <c r="R215" s="83"/>
      <c r="S215" s="1"/>
      <c r="T215" s="1"/>
      <c r="U215" s="1"/>
      <c r="V215" s="1"/>
      <c r="W215" s="1"/>
      <c r="X215" s="1"/>
      <c r="Y215" s="1"/>
      <c r="Z215" s="1"/>
      <c r="AA215" s="1"/>
      <c r="AB215" s="1"/>
      <c r="AC215" s="1"/>
      <c r="AD215" s="1"/>
      <c r="AE215" s="1"/>
      <c r="AF215" s="1"/>
      <c r="AG215" s="1"/>
      <c r="AH215" s="1"/>
      <c r="AI215" s="1"/>
    </row>
    <row r="216" spans="3:35">
      <c r="C216" s="1"/>
      <c r="D216" s="1"/>
      <c r="E216" s="1"/>
      <c r="F216" s="95"/>
      <c r="G216" s="95"/>
      <c r="H216" s="95"/>
      <c r="I216" s="77"/>
      <c r="J216" s="77"/>
      <c r="K216" s="1"/>
      <c r="L216" s="1"/>
      <c r="M216" s="1"/>
      <c r="N216" s="77"/>
      <c r="O216" s="1"/>
      <c r="P216" s="1"/>
      <c r="Q216" s="1"/>
      <c r="R216" s="83"/>
      <c r="S216" s="1"/>
      <c r="T216" s="1"/>
      <c r="U216" s="1"/>
      <c r="V216" s="1"/>
      <c r="W216" s="1"/>
      <c r="X216" s="1"/>
      <c r="Y216" s="1"/>
      <c r="Z216" s="1"/>
      <c r="AA216" s="1"/>
      <c r="AB216" s="1"/>
      <c r="AC216" s="1"/>
      <c r="AD216" s="1"/>
      <c r="AE216" s="1"/>
      <c r="AF216" s="1"/>
      <c r="AG216" s="1"/>
      <c r="AH216" s="1"/>
      <c r="AI216" s="1"/>
    </row>
    <row r="217" spans="3:35">
      <c r="C217" s="1"/>
      <c r="D217" s="1"/>
      <c r="E217" s="1"/>
      <c r="F217" s="95"/>
      <c r="G217" s="95"/>
      <c r="H217" s="95"/>
      <c r="I217" s="77"/>
      <c r="J217" s="77"/>
      <c r="K217" s="1"/>
      <c r="L217" s="1"/>
      <c r="M217" s="1"/>
      <c r="N217" s="77"/>
      <c r="O217" s="1"/>
      <c r="P217" s="1"/>
      <c r="Q217" s="1"/>
      <c r="R217" s="83"/>
      <c r="S217" s="1"/>
      <c r="T217" s="1"/>
      <c r="U217" s="1"/>
      <c r="V217" s="1"/>
      <c r="W217" s="1"/>
      <c r="X217" s="1"/>
      <c r="Y217" s="1"/>
      <c r="Z217" s="1"/>
      <c r="AA217" s="1"/>
      <c r="AB217" s="1"/>
      <c r="AC217" s="1"/>
      <c r="AD217" s="1"/>
      <c r="AE217" s="1"/>
      <c r="AF217" s="1"/>
      <c r="AG217" s="1"/>
      <c r="AH217" s="1"/>
      <c r="AI217" s="1"/>
    </row>
    <row r="218" spans="3:35">
      <c r="C218" s="1"/>
      <c r="D218" s="1"/>
      <c r="E218" s="1"/>
      <c r="F218" s="95"/>
      <c r="G218" s="95"/>
      <c r="H218" s="95"/>
      <c r="I218" s="77"/>
      <c r="J218" s="77"/>
      <c r="K218" s="1"/>
      <c r="L218" s="1"/>
      <c r="M218" s="1"/>
      <c r="N218" s="77"/>
      <c r="O218" s="1"/>
      <c r="P218" s="1"/>
      <c r="Q218" s="1"/>
      <c r="R218" s="83"/>
      <c r="S218" s="1"/>
      <c r="T218" s="1"/>
      <c r="U218" s="1"/>
      <c r="V218" s="1"/>
      <c r="W218" s="1"/>
      <c r="X218" s="1"/>
      <c r="Y218" s="1"/>
      <c r="Z218" s="1"/>
      <c r="AA218" s="1"/>
      <c r="AB218" s="1"/>
      <c r="AC218" s="1"/>
      <c r="AD218" s="1"/>
      <c r="AE218" s="1"/>
      <c r="AF218" s="1"/>
      <c r="AG218" s="1"/>
      <c r="AH218" s="1"/>
      <c r="AI218" s="1"/>
    </row>
    <row r="219" spans="3:35">
      <c r="C219" s="1"/>
      <c r="D219" s="1"/>
      <c r="E219" s="1"/>
      <c r="F219" s="95"/>
      <c r="G219" s="95"/>
      <c r="H219" s="95"/>
      <c r="I219" s="77"/>
      <c r="J219" s="77"/>
      <c r="K219" s="1"/>
      <c r="L219" s="1"/>
      <c r="M219" s="1"/>
      <c r="N219" s="77"/>
      <c r="O219" s="1"/>
      <c r="P219" s="1"/>
      <c r="Q219" s="1"/>
      <c r="R219" s="83"/>
      <c r="S219" s="1"/>
      <c r="T219" s="1"/>
      <c r="U219" s="1"/>
      <c r="V219" s="1"/>
      <c r="W219" s="1"/>
      <c r="X219" s="1"/>
      <c r="Y219" s="1"/>
      <c r="Z219" s="1"/>
      <c r="AA219" s="1"/>
      <c r="AB219" s="1"/>
      <c r="AC219" s="1"/>
      <c r="AD219" s="1"/>
      <c r="AE219" s="1"/>
      <c r="AF219" s="1"/>
      <c r="AG219" s="1"/>
      <c r="AH219" s="1"/>
      <c r="AI219" s="1"/>
    </row>
    <row r="220" spans="3:35">
      <c r="C220" s="1"/>
      <c r="D220" s="1"/>
      <c r="E220" s="1"/>
      <c r="F220" s="95"/>
      <c r="G220" s="95"/>
      <c r="H220" s="95"/>
      <c r="I220" s="77"/>
      <c r="J220" s="77"/>
      <c r="K220" s="1"/>
      <c r="L220" s="1"/>
      <c r="M220" s="1"/>
      <c r="N220" s="77"/>
      <c r="O220" s="1"/>
      <c r="P220" s="1"/>
      <c r="Q220" s="1"/>
      <c r="R220" s="83"/>
      <c r="S220" s="1"/>
      <c r="T220" s="1"/>
      <c r="U220" s="1"/>
      <c r="V220" s="1"/>
      <c r="W220" s="1"/>
      <c r="X220" s="1"/>
      <c r="Y220" s="1"/>
      <c r="Z220" s="1"/>
      <c r="AA220" s="1"/>
      <c r="AB220" s="1"/>
      <c r="AC220" s="1"/>
      <c r="AD220" s="1"/>
      <c r="AE220" s="1"/>
      <c r="AF220" s="1"/>
      <c r="AG220" s="1"/>
      <c r="AH220" s="1"/>
      <c r="AI220" s="1"/>
    </row>
    <row r="221" spans="3:35">
      <c r="C221" s="1"/>
      <c r="D221" s="1"/>
      <c r="E221" s="1"/>
      <c r="F221" s="95"/>
      <c r="G221" s="95"/>
      <c r="H221" s="95"/>
      <c r="I221" s="77"/>
      <c r="J221" s="77"/>
      <c r="K221" s="1"/>
      <c r="L221" s="1"/>
      <c r="M221" s="1"/>
      <c r="N221" s="77"/>
      <c r="O221" s="1"/>
      <c r="P221" s="1"/>
      <c r="Q221" s="1"/>
      <c r="R221" s="83"/>
      <c r="S221" s="1"/>
      <c r="T221" s="1"/>
      <c r="U221" s="1"/>
      <c r="V221" s="1"/>
      <c r="W221" s="1"/>
      <c r="X221" s="1"/>
      <c r="Y221" s="1"/>
      <c r="Z221" s="1"/>
      <c r="AA221" s="1"/>
      <c r="AB221" s="1"/>
      <c r="AC221" s="1"/>
      <c r="AD221" s="1"/>
      <c r="AE221" s="1"/>
      <c r="AF221" s="1"/>
      <c r="AG221" s="1"/>
      <c r="AH221" s="1"/>
      <c r="AI221" s="1"/>
    </row>
    <row r="222" spans="3:35">
      <c r="C222" s="1"/>
      <c r="D222" s="1"/>
      <c r="E222" s="1"/>
      <c r="F222" s="95"/>
      <c r="G222" s="95"/>
      <c r="H222" s="95"/>
      <c r="I222" s="77"/>
      <c r="J222" s="77"/>
      <c r="K222" s="1"/>
      <c r="L222" s="1"/>
      <c r="M222" s="1"/>
      <c r="N222" s="77"/>
      <c r="O222" s="1"/>
      <c r="P222" s="1"/>
      <c r="Q222" s="1"/>
      <c r="R222" s="83"/>
      <c r="S222" s="1"/>
      <c r="T222" s="1"/>
      <c r="U222" s="1"/>
      <c r="V222" s="1"/>
      <c r="W222" s="1"/>
      <c r="X222" s="1"/>
      <c r="Y222" s="1"/>
      <c r="Z222" s="1"/>
      <c r="AA222" s="1"/>
      <c r="AB222" s="1"/>
      <c r="AC222" s="1"/>
      <c r="AD222" s="1"/>
      <c r="AE222" s="1"/>
      <c r="AF222" s="1"/>
      <c r="AG222" s="1"/>
      <c r="AH222" s="1"/>
      <c r="AI222" s="1"/>
    </row>
    <row r="223" spans="3:35">
      <c r="C223" s="1"/>
      <c r="D223" s="1"/>
      <c r="E223" s="1"/>
      <c r="F223" s="95"/>
      <c r="G223" s="95"/>
      <c r="H223" s="95"/>
      <c r="I223" s="77"/>
      <c r="J223" s="77"/>
      <c r="K223" s="1"/>
      <c r="L223" s="1"/>
      <c r="M223" s="1"/>
      <c r="N223" s="77"/>
      <c r="O223" s="1"/>
      <c r="P223" s="1"/>
      <c r="Q223" s="1"/>
      <c r="R223" s="83"/>
      <c r="S223" s="1"/>
      <c r="T223" s="1"/>
      <c r="U223" s="1"/>
      <c r="V223" s="1"/>
      <c r="W223" s="1"/>
      <c r="X223" s="1"/>
      <c r="Y223" s="1"/>
      <c r="Z223" s="1"/>
      <c r="AA223" s="1"/>
      <c r="AB223" s="1"/>
      <c r="AC223" s="1"/>
      <c r="AD223" s="1"/>
      <c r="AE223" s="1"/>
      <c r="AF223" s="1"/>
      <c r="AG223" s="1"/>
      <c r="AH223" s="1"/>
      <c r="AI223" s="1"/>
    </row>
    <row r="224" spans="3:35">
      <c r="C224" s="1"/>
      <c r="D224" s="1"/>
      <c r="E224" s="1"/>
      <c r="F224" s="95"/>
      <c r="G224" s="95"/>
      <c r="H224" s="95"/>
      <c r="I224" s="77"/>
      <c r="J224" s="77"/>
      <c r="K224" s="1"/>
      <c r="L224" s="1"/>
      <c r="M224" s="1"/>
      <c r="N224" s="77"/>
      <c r="O224" s="1"/>
      <c r="P224" s="1"/>
      <c r="Q224" s="1"/>
      <c r="R224" s="83"/>
      <c r="S224" s="1"/>
      <c r="T224" s="1"/>
      <c r="U224" s="1"/>
      <c r="V224" s="1"/>
      <c r="W224" s="1"/>
      <c r="X224" s="1"/>
      <c r="Y224" s="1"/>
      <c r="Z224" s="1"/>
      <c r="AA224" s="1"/>
      <c r="AB224" s="1"/>
      <c r="AC224" s="1"/>
      <c r="AD224" s="1"/>
      <c r="AE224" s="1"/>
      <c r="AF224" s="1"/>
      <c r="AG224" s="1"/>
      <c r="AH224" s="1"/>
      <c r="AI224" s="1"/>
    </row>
    <row r="225" spans="3:35">
      <c r="C225" s="1"/>
      <c r="D225" s="1"/>
      <c r="E225" s="1"/>
      <c r="F225" s="95"/>
      <c r="G225" s="95"/>
      <c r="H225" s="95"/>
      <c r="I225" s="77"/>
      <c r="J225" s="77"/>
      <c r="K225" s="1"/>
      <c r="L225" s="1"/>
      <c r="M225" s="1"/>
      <c r="N225" s="77"/>
      <c r="O225" s="1"/>
      <c r="P225" s="1"/>
      <c r="Q225" s="1"/>
      <c r="R225" s="83"/>
      <c r="S225" s="1"/>
      <c r="T225" s="1"/>
      <c r="U225" s="1"/>
      <c r="V225" s="1"/>
      <c r="W225" s="1"/>
      <c r="X225" s="1"/>
      <c r="Y225" s="1"/>
      <c r="Z225" s="1"/>
      <c r="AA225" s="1"/>
      <c r="AB225" s="1"/>
      <c r="AC225" s="1"/>
      <c r="AD225" s="1"/>
      <c r="AE225" s="1"/>
      <c r="AF225" s="1"/>
      <c r="AG225" s="1"/>
      <c r="AH225" s="1"/>
      <c r="AI225" s="1"/>
    </row>
    <row r="226" spans="3:35">
      <c r="C226" s="1"/>
      <c r="D226" s="1"/>
      <c r="E226" s="1"/>
      <c r="F226" s="95"/>
      <c r="G226" s="95"/>
      <c r="H226" s="95"/>
      <c r="I226" s="77"/>
      <c r="J226" s="77"/>
      <c r="K226" s="1"/>
      <c r="L226" s="1"/>
      <c r="M226" s="1"/>
      <c r="N226" s="77"/>
      <c r="O226" s="1"/>
      <c r="P226" s="1"/>
      <c r="Q226" s="1"/>
      <c r="R226" s="83"/>
      <c r="S226" s="1"/>
      <c r="T226" s="1"/>
      <c r="U226" s="1"/>
      <c r="V226" s="1"/>
      <c r="W226" s="1"/>
      <c r="X226" s="1"/>
      <c r="Y226" s="1"/>
      <c r="Z226" s="1"/>
      <c r="AA226" s="1"/>
      <c r="AB226" s="1"/>
      <c r="AC226" s="1"/>
      <c r="AD226" s="1"/>
      <c r="AE226" s="1"/>
      <c r="AF226" s="1"/>
      <c r="AG226" s="1"/>
      <c r="AH226" s="1"/>
      <c r="AI226" s="1"/>
    </row>
    <row r="227" spans="3:35">
      <c r="C227" s="1"/>
      <c r="D227" s="1"/>
      <c r="E227" s="1"/>
      <c r="F227" s="95"/>
      <c r="G227" s="95"/>
      <c r="H227" s="95"/>
      <c r="I227" s="77"/>
      <c r="J227" s="77"/>
      <c r="K227" s="1"/>
      <c r="L227" s="1"/>
      <c r="M227" s="1"/>
      <c r="N227" s="77"/>
      <c r="O227" s="1"/>
      <c r="P227" s="1"/>
      <c r="Q227" s="1"/>
      <c r="R227" s="83"/>
      <c r="S227" s="1"/>
      <c r="T227" s="1"/>
      <c r="U227" s="1"/>
      <c r="V227" s="1"/>
      <c r="W227" s="1"/>
      <c r="X227" s="1"/>
      <c r="Y227" s="1"/>
      <c r="Z227" s="1"/>
      <c r="AA227" s="1"/>
      <c r="AB227" s="1"/>
      <c r="AC227" s="1"/>
      <c r="AD227" s="1"/>
      <c r="AE227" s="1"/>
      <c r="AF227" s="1"/>
      <c r="AG227" s="1"/>
      <c r="AH227" s="1"/>
      <c r="AI227" s="1"/>
    </row>
    <row r="228" spans="3:35">
      <c r="C228" s="1"/>
      <c r="D228" s="1"/>
      <c r="E228" s="1"/>
      <c r="F228" s="95"/>
      <c r="G228" s="95"/>
      <c r="H228" s="95"/>
      <c r="I228" s="77"/>
      <c r="J228" s="77"/>
      <c r="K228" s="1"/>
      <c r="L228" s="1"/>
      <c r="M228" s="1"/>
      <c r="N228" s="77"/>
      <c r="O228" s="1"/>
      <c r="P228" s="1"/>
      <c r="Q228" s="1"/>
      <c r="R228" s="83"/>
      <c r="S228" s="1"/>
      <c r="T228" s="1"/>
      <c r="U228" s="1"/>
      <c r="V228" s="1"/>
      <c r="W228" s="1"/>
      <c r="X228" s="1"/>
      <c r="Y228" s="1"/>
      <c r="Z228" s="1"/>
      <c r="AA228" s="1"/>
      <c r="AB228" s="1"/>
      <c r="AC228" s="1"/>
      <c r="AD228" s="1"/>
      <c r="AE228" s="1"/>
      <c r="AF228" s="1"/>
      <c r="AG228" s="1"/>
      <c r="AH228" s="1"/>
      <c r="AI228" s="1"/>
    </row>
    <row r="229" spans="3:35">
      <c r="C229" s="1"/>
      <c r="D229" s="1"/>
      <c r="E229" s="1"/>
      <c r="F229" s="95"/>
      <c r="G229" s="95"/>
      <c r="H229" s="95"/>
      <c r="I229" s="77"/>
      <c r="J229" s="77"/>
      <c r="K229" s="1"/>
      <c r="L229" s="1"/>
      <c r="M229" s="1"/>
      <c r="N229" s="77"/>
      <c r="O229" s="1"/>
      <c r="P229" s="1"/>
      <c r="Q229" s="1"/>
      <c r="R229" s="83"/>
      <c r="S229" s="1"/>
      <c r="T229" s="1"/>
      <c r="U229" s="1"/>
      <c r="V229" s="1"/>
      <c r="W229" s="1"/>
      <c r="X229" s="1"/>
      <c r="Y229" s="1"/>
      <c r="Z229" s="1"/>
      <c r="AA229" s="1"/>
      <c r="AB229" s="1"/>
      <c r="AC229" s="1"/>
      <c r="AD229" s="1"/>
      <c r="AE229" s="1"/>
      <c r="AF229" s="1"/>
      <c r="AG229" s="1"/>
      <c r="AH229" s="1"/>
      <c r="AI229" s="1"/>
    </row>
    <row r="230" spans="3:35">
      <c r="C230" s="1"/>
      <c r="D230" s="1"/>
      <c r="E230" s="1"/>
      <c r="F230" s="95"/>
      <c r="G230" s="95"/>
      <c r="H230" s="95"/>
      <c r="I230" s="77"/>
      <c r="J230" s="77"/>
      <c r="K230" s="1"/>
      <c r="L230" s="1"/>
      <c r="M230" s="1"/>
      <c r="N230" s="77"/>
      <c r="O230" s="1"/>
      <c r="P230" s="1"/>
      <c r="Q230" s="1"/>
      <c r="R230" s="83"/>
      <c r="S230" s="1"/>
      <c r="T230" s="1"/>
      <c r="U230" s="1"/>
      <c r="V230" s="1"/>
      <c r="W230" s="1"/>
      <c r="X230" s="1"/>
      <c r="Y230" s="1"/>
      <c r="Z230" s="1"/>
      <c r="AA230" s="1"/>
      <c r="AB230" s="1"/>
      <c r="AC230" s="1"/>
      <c r="AD230" s="1"/>
      <c r="AE230" s="1"/>
      <c r="AF230" s="1"/>
      <c r="AG230" s="1"/>
      <c r="AH230" s="1"/>
      <c r="AI230" s="1"/>
    </row>
    <row r="231" spans="3:35">
      <c r="C231" s="1"/>
      <c r="D231" s="1"/>
      <c r="E231" s="1"/>
      <c r="F231" s="95"/>
      <c r="G231" s="95"/>
      <c r="H231" s="95"/>
      <c r="I231" s="77"/>
      <c r="J231" s="77"/>
      <c r="K231" s="1"/>
      <c r="L231" s="1"/>
      <c r="M231" s="1"/>
      <c r="N231" s="77"/>
      <c r="O231" s="1"/>
      <c r="P231" s="1"/>
      <c r="Q231" s="1"/>
      <c r="R231" s="83"/>
      <c r="S231" s="1"/>
      <c r="T231" s="1"/>
      <c r="U231" s="1"/>
      <c r="V231" s="1"/>
      <c r="W231" s="1"/>
      <c r="X231" s="1"/>
      <c r="Y231" s="1"/>
      <c r="Z231" s="1"/>
      <c r="AA231" s="1"/>
      <c r="AB231" s="1"/>
      <c r="AC231" s="1"/>
      <c r="AD231" s="1"/>
      <c r="AE231" s="1"/>
      <c r="AF231" s="1"/>
      <c r="AG231" s="1"/>
      <c r="AH231" s="1"/>
      <c r="AI231" s="1"/>
    </row>
    <row r="232" spans="3:35">
      <c r="C232" s="1"/>
      <c r="D232" s="1"/>
      <c r="E232" s="1"/>
      <c r="F232" s="95"/>
      <c r="G232" s="95"/>
      <c r="H232" s="95"/>
      <c r="I232" s="77"/>
      <c r="J232" s="77"/>
      <c r="K232" s="1"/>
      <c r="L232" s="1"/>
      <c r="M232" s="1"/>
      <c r="N232" s="77"/>
      <c r="O232" s="1"/>
      <c r="P232" s="1"/>
      <c r="Q232" s="1"/>
      <c r="R232" s="83"/>
      <c r="S232" s="1"/>
      <c r="T232" s="1"/>
      <c r="U232" s="1"/>
      <c r="V232" s="1"/>
      <c r="W232" s="1"/>
      <c r="X232" s="1"/>
      <c r="Y232" s="1"/>
      <c r="Z232" s="1"/>
      <c r="AA232" s="1"/>
      <c r="AB232" s="1"/>
      <c r="AC232" s="1"/>
      <c r="AD232" s="1"/>
      <c r="AE232" s="1"/>
      <c r="AF232" s="1"/>
      <c r="AG232" s="1"/>
      <c r="AH232" s="1"/>
      <c r="AI232" s="1"/>
    </row>
    <row r="233" spans="3:35">
      <c r="C233" s="1"/>
      <c r="D233" s="1"/>
      <c r="E233" s="1"/>
      <c r="F233" s="95"/>
      <c r="G233" s="95"/>
      <c r="H233" s="95"/>
      <c r="I233" s="77"/>
      <c r="J233" s="77"/>
      <c r="K233" s="1"/>
      <c r="L233" s="1"/>
      <c r="M233" s="1"/>
      <c r="N233" s="77"/>
      <c r="O233" s="1"/>
      <c r="P233" s="1"/>
      <c r="Q233" s="1"/>
      <c r="R233" s="83"/>
      <c r="S233" s="1"/>
      <c r="T233" s="1"/>
      <c r="U233" s="1"/>
      <c r="V233" s="1"/>
      <c r="W233" s="1"/>
      <c r="X233" s="1"/>
      <c r="Y233" s="1"/>
      <c r="Z233" s="1"/>
      <c r="AA233" s="1"/>
      <c r="AB233" s="1"/>
      <c r="AC233" s="1"/>
      <c r="AD233" s="1"/>
      <c r="AE233" s="1"/>
      <c r="AF233" s="1"/>
      <c r="AG233" s="1"/>
      <c r="AH233" s="1"/>
      <c r="AI233" s="1"/>
    </row>
    <row r="234" spans="3:35">
      <c r="C234" s="1"/>
      <c r="D234" s="1"/>
      <c r="E234" s="1"/>
      <c r="F234" s="95"/>
      <c r="G234" s="95"/>
      <c r="H234" s="95"/>
      <c r="I234" s="77"/>
      <c r="J234" s="77"/>
      <c r="K234" s="1"/>
      <c r="L234" s="1"/>
      <c r="M234" s="1"/>
      <c r="N234" s="77"/>
      <c r="O234" s="1"/>
      <c r="P234" s="1"/>
      <c r="Q234" s="1"/>
      <c r="R234" s="83"/>
      <c r="S234" s="1"/>
      <c r="T234" s="1"/>
      <c r="U234" s="1"/>
      <c r="V234" s="1"/>
      <c r="W234" s="1"/>
      <c r="X234" s="1"/>
      <c r="Y234" s="1"/>
      <c r="Z234" s="1"/>
      <c r="AA234" s="1"/>
      <c r="AB234" s="1"/>
      <c r="AC234" s="1"/>
      <c r="AD234" s="1"/>
      <c r="AE234" s="1"/>
      <c r="AF234" s="1"/>
      <c r="AG234" s="1"/>
      <c r="AH234" s="1"/>
      <c r="AI234" s="1"/>
    </row>
    <row r="235" spans="3:35">
      <c r="C235" s="1"/>
      <c r="D235" s="1"/>
      <c r="E235" s="1"/>
      <c r="F235" s="95"/>
      <c r="G235" s="95"/>
      <c r="H235" s="95"/>
      <c r="I235" s="77"/>
      <c r="J235" s="77"/>
      <c r="K235" s="1"/>
      <c r="L235" s="1"/>
      <c r="M235" s="1"/>
      <c r="N235" s="77"/>
      <c r="O235" s="1"/>
      <c r="P235" s="1"/>
      <c r="Q235" s="1"/>
      <c r="R235" s="83"/>
      <c r="S235" s="1"/>
      <c r="T235" s="1"/>
      <c r="U235" s="1"/>
      <c r="V235" s="1"/>
      <c r="W235" s="1"/>
      <c r="X235" s="1"/>
      <c r="Y235" s="1"/>
      <c r="Z235" s="1"/>
      <c r="AA235" s="1"/>
      <c r="AB235" s="1"/>
      <c r="AC235" s="1"/>
      <c r="AD235" s="1"/>
      <c r="AE235" s="1"/>
      <c r="AF235" s="1"/>
      <c r="AG235" s="1"/>
      <c r="AH235" s="1"/>
      <c r="AI235" s="1"/>
    </row>
    <row r="236" spans="3:35">
      <c r="C236" s="1"/>
      <c r="D236" s="1"/>
      <c r="E236" s="1"/>
      <c r="F236" s="95"/>
      <c r="G236" s="95"/>
      <c r="H236" s="95"/>
      <c r="I236" s="77"/>
      <c r="J236" s="77"/>
      <c r="K236" s="1"/>
      <c r="L236" s="1"/>
      <c r="M236" s="1"/>
      <c r="N236" s="77"/>
      <c r="O236" s="1"/>
      <c r="P236" s="1"/>
      <c r="Q236" s="1"/>
      <c r="R236" s="83"/>
      <c r="S236" s="1"/>
      <c r="T236" s="1"/>
      <c r="U236" s="1"/>
      <c r="V236" s="1"/>
      <c r="W236" s="1"/>
      <c r="X236" s="1"/>
      <c r="Y236" s="1"/>
      <c r="Z236" s="1"/>
      <c r="AA236" s="1"/>
      <c r="AB236" s="1"/>
      <c r="AC236" s="1"/>
      <c r="AD236" s="1"/>
      <c r="AE236" s="1"/>
      <c r="AF236" s="1"/>
      <c r="AG236" s="1"/>
      <c r="AH236" s="1"/>
      <c r="AI236" s="1"/>
    </row>
    <row r="237" spans="3:35">
      <c r="C237" s="1"/>
      <c r="D237" s="1"/>
      <c r="E237" s="1"/>
      <c r="F237" s="95"/>
      <c r="G237" s="95"/>
      <c r="H237" s="95"/>
      <c r="I237" s="77"/>
      <c r="J237" s="77"/>
      <c r="K237" s="1"/>
      <c r="L237" s="1"/>
      <c r="M237" s="1"/>
      <c r="N237" s="77"/>
      <c r="O237" s="1"/>
      <c r="P237" s="1"/>
      <c r="Q237" s="1"/>
      <c r="R237" s="83"/>
      <c r="S237" s="1"/>
      <c r="T237" s="1"/>
      <c r="U237" s="1"/>
      <c r="V237" s="1"/>
      <c r="W237" s="1"/>
      <c r="X237" s="1"/>
      <c r="Y237" s="1"/>
      <c r="Z237" s="1"/>
      <c r="AA237" s="1"/>
      <c r="AB237" s="1"/>
      <c r="AC237" s="1"/>
      <c r="AD237" s="1"/>
      <c r="AE237" s="1"/>
      <c r="AF237" s="1"/>
      <c r="AG237" s="1"/>
      <c r="AH237" s="1"/>
      <c r="AI237" s="1"/>
    </row>
    <row r="238" spans="3:35">
      <c r="C238" s="1"/>
      <c r="D238" s="1"/>
      <c r="E238" s="1"/>
      <c r="F238" s="95"/>
      <c r="G238" s="95"/>
      <c r="H238" s="95"/>
      <c r="I238" s="77"/>
      <c r="J238" s="77"/>
      <c r="K238" s="1"/>
      <c r="L238" s="1"/>
      <c r="M238" s="1"/>
      <c r="N238" s="77"/>
      <c r="O238" s="1"/>
      <c r="P238" s="1"/>
      <c r="Q238" s="1"/>
      <c r="R238" s="83"/>
      <c r="S238" s="1"/>
      <c r="T238" s="1"/>
      <c r="U238" s="1"/>
      <c r="V238" s="1"/>
      <c r="W238" s="1"/>
      <c r="X238" s="1"/>
      <c r="Y238" s="1"/>
      <c r="Z238" s="1"/>
      <c r="AA238" s="1"/>
      <c r="AB238" s="1"/>
      <c r="AC238" s="1"/>
      <c r="AD238" s="1"/>
      <c r="AE238" s="1"/>
      <c r="AF238" s="1"/>
      <c r="AG238" s="1"/>
      <c r="AH238" s="1"/>
      <c r="AI238" s="1"/>
    </row>
    <row r="239" spans="3:35">
      <c r="C239" s="1"/>
      <c r="D239" s="1"/>
      <c r="E239" s="1"/>
      <c r="F239" s="95"/>
      <c r="G239" s="95"/>
      <c r="H239" s="95"/>
      <c r="I239" s="77"/>
      <c r="J239" s="77"/>
      <c r="K239" s="1"/>
      <c r="L239" s="1"/>
      <c r="M239" s="1"/>
      <c r="N239" s="77"/>
      <c r="O239" s="1"/>
      <c r="P239" s="1"/>
      <c r="Q239" s="1"/>
      <c r="R239" s="83"/>
      <c r="S239" s="1"/>
      <c r="T239" s="1"/>
      <c r="U239" s="1"/>
      <c r="V239" s="1"/>
      <c r="W239" s="1"/>
      <c r="X239" s="1"/>
      <c r="Y239" s="1"/>
      <c r="Z239" s="1"/>
      <c r="AA239" s="1"/>
      <c r="AB239" s="1"/>
      <c r="AC239" s="1"/>
      <c r="AD239" s="1"/>
      <c r="AE239" s="1"/>
      <c r="AF239" s="1"/>
      <c r="AG239" s="1"/>
      <c r="AH239" s="1"/>
      <c r="AI239" s="1"/>
    </row>
    <row r="240" spans="3:35">
      <c r="C240" s="1"/>
      <c r="D240" s="1"/>
      <c r="E240" s="1"/>
      <c r="F240" s="95"/>
      <c r="G240" s="95"/>
      <c r="H240" s="95"/>
      <c r="I240" s="77"/>
      <c r="J240" s="77"/>
      <c r="K240" s="1"/>
      <c r="L240" s="1"/>
      <c r="M240" s="1"/>
      <c r="N240" s="77"/>
      <c r="O240" s="1"/>
      <c r="P240" s="1"/>
      <c r="Q240" s="1"/>
      <c r="R240" s="83"/>
      <c r="S240" s="1"/>
      <c r="T240" s="1"/>
      <c r="U240" s="1"/>
      <c r="V240" s="1"/>
      <c r="W240" s="1"/>
      <c r="X240" s="1"/>
      <c r="Y240" s="1"/>
      <c r="Z240" s="1"/>
      <c r="AA240" s="1"/>
      <c r="AB240" s="1"/>
      <c r="AC240" s="1"/>
      <c r="AD240" s="1"/>
      <c r="AE240" s="1"/>
      <c r="AF240" s="1"/>
      <c r="AG240" s="1"/>
      <c r="AH240" s="1"/>
      <c r="AI240" s="1"/>
    </row>
    <row r="241" spans="3:35">
      <c r="C241" s="1"/>
      <c r="D241" s="1"/>
      <c r="E241" s="1"/>
      <c r="F241" s="95"/>
      <c r="G241" s="95"/>
      <c r="H241" s="95"/>
      <c r="I241" s="77"/>
      <c r="J241" s="77"/>
      <c r="K241" s="1"/>
      <c r="L241" s="1"/>
      <c r="M241" s="1"/>
      <c r="N241" s="77"/>
      <c r="O241" s="1"/>
      <c r="P241" s="1"/>
      <c r="Q241" s="1"/>
      <c r="R241" s="83"/>
      <c r="S241" s="1"/>
      <c r="T241" s="1"/>
      <c r="U241" s="1"/>
      <c r="V241" s="1"/>
      <c r="W241" s="1"/>
      <c r="X241" s="1"/>
      <c r="Y241" s="1"/>
      <c r="Z241" s="1"/>
      <c r="AA241" s="1"/>
      <c r="AB241" s="1"/>
      <c r="AC241" s="1"/>
      <c r="AD241" s="1"/>
      <c r="AE241" s="1"/>
      <c r="AF241" s="1"/>
      <c r="AG241" s="1"/>
      <c r="AH241" s="1"/>
      <c r="AI241" s="1"/>
    </row>
    <row r="242" spans="3:35">
      <c r="C242" s="1"/>
      <c r="D242" s="1"/>
      <c r="E242" s="1"/>
      <c r="F242" s="95"/>
      <c r="G242" s="95"/>
      <c r="H242" s="95"/>
      <c r="I242" s="77"/>
      <c r="J242" s="77"/>
      <c r="K242" s="1"/>
      <c r="L242" s="1"/>
      <c r="M242" s="1"/>
      <c r="N242" s="77"/>
      <c r="O242" s="1"/>
      <c r="P242" s="1"/>
      <c r="Q242" s="1"/>
      <c r="R242" s="83"/>
      <c r="S242" s="1"/>
      <c r="T242" s="1"/>
      <c r="U242" s="1"/>
      <c r="V242" s="1"/>
      <c r="W242" s="1"/>
      <c r="X242" s="1"/>
      <c r="Y242" s="1"/>
      <c r="Z242" s="1"/>
      <c r="AA242" s="1"/>
      <c r="AB242" s="1"/>
      <c r="AC242" s="1"/>
      <c r="AD242" s="1"/>
      <c r="AE242" s="1"/>
      <c r="AF242" s="1"/>
      <c r="AG242" s="1"/>
      <c r="AH242" s="1"/>
      <c r="AI242" s="1"/>
    </row>
    <row r="243" spans="3:35">
      <c r="C243" s="1"/>
      <c r="D243" s="1"/>
      <c r="E243" s="1"/>
      <c r="F243" s="95"/>
      <c r="G243" s="95"/>
      <c r="H243" s="95"/>
      <c r="I243" s="77"/>
      <c r="J243" s="77"/>
      <c r="K243" s="1"/>
      <c r="L243" s="1"/>
      <c r="M243" s="1"/>
      <c r="N243" s="77"/>
      <c r="O243" s="1"/>
      <c r="P243" s="1"/>
      <c r="Q243" s="1"/>
      <c r="R243" s="83"/>
      <c r="S243" s="1"/>
      <c r="T243" s="1"/>
      <c r="U243" s="1"/>
      <c r="V243" s="1"/>
      <c r="W243" s="1"/>
      <c r="X243" s="1"/>
      <c r="Y243" s="1"/>
      <c r="Z243" s="1"/>
      <c r="AA243" s="1"/>
      <c r="AB243" s="1"/>
      <c r="AC243" s="1"/>
      <c r="AD243" s="1"/>
      <c r="AE243" s="1"/>
      <c r="AF243" s="1"/>
      <c r="AG243" s="1"/>
      <c r="AH243" s="1"/>
      <c r="AI243" s="1"/>
    </row>
    <row r="244" spans="3:35">
      <c r="C244" s="1"/>
      <c r="D244" s="1"/>
      <c r="E244" s="1"/>
      <c r="F244" s="95"/>
      <c r="G244" s="95"/>
      <c r="H244" s="95"/>
      <c r="I244" s="77"/>
      <c r="J244" s="77"/>
      <c r="K244" s="1"/>
      <c r="L244" s="1"/>
      <c r="M244" s="1"/>
      <c r="N244" s="77"/>
      <c r="O244" s="1"/>
      <c r="P244" s="1"/>
      <c r="Q244" s="1"/>
      <c r="R244" s="83"/>
      <c r="S244" s="1"/>
      <c r="T244" s="1"/>
      <c r="U244" s="1"/>
      <c r="V244" s="1"/>
      <c r="W244" s="1"/>
      <c r="X244" s="1"/>
      <c r="Y244" s="1"/>
      <c r="Z244" s="1"/>
      <c r="AA244" s="1"/>
      <c r="AB244" s="1"/>
      <c r="AC244" s="1"/>
      <c r="AD244" s="1"/>
      <c r="AE244" s="1"/>
      <c r="AF244" s="1"/>
      <c r="AG244" s="1"/>
      <c r="AH244" s="1"/>
      <c r="AI244" s="1"/>
    </row>
    <row r="245" spans="3:35">
      <c r="C245" s="1"/>
      <c r="D245" s="1"/>
      <c r="E245" s="1"/>
      <c r="F245" s="95"/>
      <c r="G245" s="95"/>
      <c r="H245" s="95"/>
      <c r="I245" s="77"/>
      <c r="J245" s="77"/>
      <c r="K245" s="1"/>
      <c r="L245" s="1"/>
      <c r="M245" s="1"/>
      <c r="N245" s="77"/>
      <c r="O245" s="1"/>
      <c r="P245" s="1"/>
      <c r="Q245" s="1"/>
      <c r="R245" s="83"/>
      <c r="S245" s="1"/>
      <c r="T245" s="1"/>
      <c r="U245" s="1"/>
      <c r="V245" s="1"/>
      <c r="W245" s="1"/>
      <c r="X245" s="1"/>
      <c r="Y245" s="1"/>
      <c r="Z245" s="1"/>
      <c r="AA245" s="1"/>
      <c r="AB245" s="1"/>
      <c r="AC245" s="1"/>
      <c r="AD245" s="1"/>
      <c r="AE245" s="1"/>
      <c r="AF245" s="1"/>
      <c r="AG245" s="1"/>
      <c r="AH245" s="1"/>
      <c r="AI245" s="1"/>
    </row>
    <row r="246" spans="3:35">
      <c r="C246" s="1"/>
      <c r="D246" s="1"/>
      <c r="E246" s="1"/>
      <c r="F246" s="95"/>
      <c r="G246" s="95"/>
      <c r="H246" s="95"/>
      <c r="I246" s="77"/>
      <c r="J246" s="77"/>
      <c r="K246" s="1"/>
      <c r="L246" s="1"/>
      <c r="M246" s="1"/>
      <c r="N246" s="77"/>
      <c r="O246" s="1"/>
      <c r="P246" s="1"/>
      <c r="Q246" s="1"/>
      <c r="R246" s="83"/>
      <c r="S246" s="1"/>
      <c r="T246" s="1"/>
      <c r="U246" s="1"/>
      <c r="V246" s="1"/>
      <c r="W246" s="1"/>
      <c r="X246" s="1"/>
      <c r="Y246" s="1"/>
      <c r="Z246" s="1"/>
      <c r="AA246" s="1"/>
      <c r="AB246" s="1"/>
      <c r="AC246" s="1"/>
      <c r="AD246" s="1"/>
      <c r="AE246" s="1"/>
      <c r="AF246" s="1"/>
      <c r="AG246" s="1"/>
      <c r="AH246" s="1"/>
      <c r="AI246" s="1"/>
    </row>
    <row r="247" spans="3:35">
      <c r="C247" s="1"/>
      <c r="D247" s="1"/>
      <c r="E247" s="1"/>
      <c r="F247" s="95"/>
      <c r="G247" s="95"/>
      <c r="H247" s="95"/>
      <c r="I247" s="77"/>
      <c r="J247" s="77"/>
      <c r="K247" s="1"/>
      <c r="L247" s="1"/>
      <c r="M247" s="1"/>
      <c r="N247" s="77"/>
      <c r="O247" s="1"/>
      <c r="P247" s="1"/>
      <c r="Q247" s="1"/>
      <c r="R247" s="83"/>
      <c r="S247" s="1"/>
      <c r="T247" s="1"/>
      <c r="U247" s="1"/>
      <c r="V247" s="1"/>
      <c r="W247" s="1"/>
      <c r="X247" s="1"/>
      <c r="Y247" s="1"/>
      <c r="Z247" s="1"/>
      <c r="AA247" s="1"/>
      <c r="AB247" s="1"/>
      <c r="AC247" s="1"/>
      <c r="AD247" s="1"/>
      <c r="AE247" s="1"/>
      <c r="AF247" s="1"/>
      <c r="AG247" s="1"/>
      <c r="AH247" s="1"/>
      <c r="AI247" s="1"/>
    </row>
    <row r="248" spans="3:35">
      <c r="C248" s="1"/>
      <c r="D248" s="1"/>
      <c r="E248" s="1"/>
      <c r="F248" s="95"/>
      <c r="G248" s="95"/>
      <c r="H248" s="95"/>
      <c r="I248" s="77"/>
      <c r="J248" s="77"/>
      <c r="K248" s="1"/>
      <c r="L248" s="1"/>
      <c r="M248" s="1"/>
      <c r="N248" s="77"/>
      <c r="O248" s="1"/>
      <c r="P248" s="1"/>
      <c r="Q248" s="1"/>
      <c r="R248" s="83"/>
      <c r="S248" s="1"/>
      <c r="T248" s="1"/>
      <c r="U248" s="1"/>
      <c r="V248" s="1"/>
      <c r="W248" s="1"/>
      <c r="X248" s="1"/>
      <c r="Y248" s="1"/>
      <c r="Z248" s="1"/>
      <c r="AA248" s="1"/>
      <c r="AB248" s="1"/>
      <c r="AC248" s="1"/>
      <c r="AD248" s="1"/>
      <c r="AE248" s="1"/>
      <c r="AF248" s="1"/>
      <c r="AG248" s="1"/>
      <c r="AH248" s="1"/>
      <c r="AI248" s="1"/>
    </row>
    <row r="249" spans="3:35">
      <c r="C249" s="1"/>
      <c r="D249" s="1"/>
      <c r="E249" s="1"/>
      <c r="F249" s="95"/>
      <c r="G249" s="95"/>
      <c r="H249" s="95"/>
      <c r="I249" s="77"/>
      <c r="J249" s="77"/>
      <c r="K249" s="1"/>
      <c r="L249" s="1"/>
      <c r="M249" s="1"/>
      <c r="N249" s="77"/>
      <c r="O249" s="1"/>
      <c r="P249" s="1"/>
      <c r="Q249" s="1"/>
      <c r="R249" s="83"/>
      <c r="S249" s="1"/>
      <c r="T249" s="1"/>
      <c r="U249" s="1"/>
      <c r="V249" s="1"/>
      <c r="W249" s="1"/>
      <c r="X249" s="1"/>
      <c r="Y249" s="1"/>
      <c r="Z249" s="1"/>
      <c r="AA249" s="1"/>
      <c r="AB249" s="1"/>
      <c r="AC249" s="1"/>
      <c r="AD249" s="1"/>
      <c r="AE249" s="1"/>
      <c r="AF249" s="1"/>
      <c r="AG249" s="1"/>
      <c r="AH249" s="1"/>
      <c r="AI249" s="1"/>
    </row>
    <row r="250" spans="3:35">
      <c r="C250" s="1"/>
      <c r="D250" s="1"/>
      <c r="E250" s="1"/>
      <c r="F250" s="95"/>
      <c r="G250" s="95"/>
      <c r="H250" s="95"/>
      <c r="I250" s="77"/>
      <c r="J250" s="77"/>
      <c r="K250" s="1"/>
      <c r="L250" s="1"/>
      <c r="M250" s="1"/>
      <c r="N250" s="77"/>
      <c r="O250" s="1"/>
      <c r="P250" s="1"/>
      <c r="Q250" s="1"/>
      <c r="R250" s="83"/>
      <c r="S250" s="1"/>
      <c r="T250" s="1"/>
      <c r="U250" s="1"/>
      <c r="V250" s="1"/>
      <c r="W250" s="1"/>
      <c r="X250" s="1"/>
      <c r="Y250" s="1"/>
      <c r="Z250" s="1"/>
      <c r="AA250" s="1"/>
      <c r="AB250" s="1"/>
      <c r="AC250" s="1"/>
      <c r="AD250" s="1"/>
      <c r="AE250" s="1"/>
      <c r="AF250" s="1"/>
      <c r="AG250" s="1"/>
      <c r="AH250" s="1"/>
      <c r="AI250" s="1"/>
    </row>
    <row r="251" spans="3:35">
      <c r="C251" s="1"/>
      <c r="D251" s="1"/>
      <c r="E251" s="1"/>
      <c r="F251" s="95"/>
      <c r="G251" s="95"/>
      <c r="H251" s="95"/>
      <c r="I251" s="77"/>
      <c r="J251" s="77"/>
      <c r="K251" s="1"/>
      <c r="L251" s="1"/>
      <c r="M251" s="1"/>
      <c r="N251" s="77"/>
      <c r="O251" s="1"/>
      <c r="P251" s="1"/>
      <c r="Q251" s="1"/>
      <c r="R251" s="83"/>
      <c r="S251" s="1"/>
      <c r="T251" s="1"/>
      <c r="U251" s="1"/>
      <c r="V251" s="1"/>
      <c r="W251" s="1"/>
      <c r="X251" s="1"/>
      <c r="Y251" s="1"/>
      <c r="Z251" s="1"/>
      <c r="AA251" s="1"/>
      <c r="AB251" s="1"/>
      <c r="AC251" s="1"/>
      <c r="AD251" s="1"/>
      <c r="AE251" s="1"/>
      <c r="AF251" s="1"/>
      <c r="AG251" s="1"/>
      <c r="AH251" s="1"/>
      <c r="AI251" s="1"/>
    </row>
    <row r="252" spans="3:35">
      <c r="C252" s="1"/>
      <c r="D252" s="1"/>
      <c r="E252" s="1"/>
      <c r="F252" s="95"/>
      <c r="G252" s="95"/>
      <c r="H252" s="95"/>
      <c r="I252" s="77"/>
      <c r="J252" s="77"/>
      <c r="K252" s="1"/>
      <c r="L252" s="1"/>
      <c r="M252" s="1"/>
      <c r="N252" s="77"/>
      <c r="O252" s="1"/>
      <c r="P252" s="1"/>
      <c r="Q252" s="1"/>
      <c r="R252" s="83"/>
      <c r="S252" s="1"/>
      <c r="T252" s="1"/>
      <c r="U252" s="1"/>
      <c r="V252" s="1"/>
      <c r="W252" s="1"/>
      <c r="X252" s="1"/>
      <c r="Y252" s="1"/>
      <c r="Z252" s="1"/>
      <c r="AA252" s="1"/>
      <c r="AB252" s="1"/>
      <c r="AC252" s="1"/>
      <c r="AD252" s="1"/>
      <c r="AE252" s="1"/>
      <c r="AF252" s="1"/>
      <c r="AG252" s="1"/>
      <c r="AH252" s="1"/>
      <c r="AI252" s="1"/>
    </row>
    <row r="253" spans="3:35">
      <c r="C253" s="1"/>
      <c r="D253" s="1"/>
      <c r="E253" s="1"/>
      <c r="F253" s="95"/>
      <c r="G253" s="95"/>
      <c r="H253" s="95"/>
      <c r="I253" s="77"/>
      <c r="J253" s="77"/>
      <c r="K253" s="1"/>
      <c r="L253" s="1"/>
      <c r="M253" s="1"/>
      <c r="N253" s="77"/>
      <c r="O253" s="1"/>
      <c r="P253" s="1"/>
      <c r="Q253" s="1"/>
      <c r="R253" s="83"/>
      <c r="S253" s="1"/>
      <c r="T253" s="1"/>
      <c r="U253" s="1"/>
      <c r="V253" s="1"/>
      <c r="W253" s="1"/>
      <c r="X253" s="1"/>
      <c r="Y253" s="1"/>
      <c r="Z253" s="1"/>
      <c r="AA253" s="1"/>
      <c r="AB253" s="1"/>
      <c r="AC253" s="1"/>
      <c r="AD253" s="1"/>
      <c r="AE253" s="1"/>
      <c r="AF253" s="1"/>
      <c r="AG253" s="1"/>
      <c r="AH253" s="1"/>
      <c r="AI253" s="1"/>
    </row>
    <row r="254" spans="3:35">
      <c r="C254" s="1"/>
      <c r="D254" s="1"/>
      <c r="E254" s="1"/>
      <c r="F254" s="95"/>
      <c r="G254" s="95"/>
      <c r="H254" s="95"/>
      <c r="I254" s="77"/>
      <c r="J254" s="77"/>
      <c r="K254" s="1"/>
      <c r="L254" s="1"/>
      <c r="M254" s="1"/>
      <c r="N254" s="77"/>
      <c r="O254" s="1"/>
      <c r="P254" s="1"/>
      <c r="Q254" s="1"/>
      <c r="R254" s="83"/>
      <c r="S254" s="1"/>
      <c r="T254" s="1"/>
      <c r="U254" s="1"/>
      <c r="V254" s="1"/>
      <c r="W254" s="1"/>
      <c r="X254" s="1"/>
      <c r="Y254" s="1"/>
      <c r="Z254" s="1"/>
      <c r="AA254" s="1"/>
      <c r="AB254" s="1"/>
      <c r="AC254" s="1"/>
      <c r="AD254" s="1"/>
      <c r="AE254" s="1"/>
      <c r="AF254" s="1"/>
      <c r="AG254" s="1"/>
      <c r="AH254" s="1"/>
      <c r="AI254" s="1"/>
    </row>
    <row r="255" spans="3:35">
      <c r="C255" s="1"/>
      <c r="D255" s="1"/>
      <c r="E255" s="1"/>
      <c r="F255" s="95"/>
      <c r="G255" s="95"/>
      <c r="H255" s="95"/>
      <c r="I255" s="77"/>
      <c r="J255" s="77"/>
      <c r="K255" s="1"/>
      <c r="L255" s="1"/>
      <c r="M255" s="1"/>
      <c r="N255" s="77"/>
      <c r="O255" s="1"/>
      <c r="P255" s="1"/>
      <c r="Q255" s="1"/>
      <c r="R255" s="83"/>
      <c r="S255" s="1"/>
      <c r="T255" s="1"/>
      <c r="U255" s="1"/>
      <c r="V255" s="1"/>
      <c r="W255" s="1"/>
      <c r="X255" s="1"/>
      <c r="Y255" s="1"/>
      <c r="Z255" s="1"/>
      <c r="AA255" s="1"/>
      <c r="AB255" s="1"/>
      <c r="AC255" s="1"/>
      <c r="AD255" s="1"/>
      <c r="AE255" s="1"/>
      <c r="AF255" s="1"/>
      <c r="AG255" s="1"/>
      <c r="AH255" s="1"/>
      <c r="AI255" s="1"/>
    </row>
    <row r="256" spans="3:35">
      <c r="C256" s="1"/>
      <c r="D256" s="1"/>
      <c r="E256" s="1"/>
      <c r="F256" s="95"/>
      <c r="G256" s="95"/>
      <c r="H256" s="95"/>
      <c r="I256" s="77"/>
      <c r="J256" s="77"/>
      <c r="K256" s="1"/>
      <c r="L256" s="1"/>
      <c r="M256" s="1"/>
      <c r="N256" s="77"/>
      <c r="O256" s="1"/>
      <c r="P256" s="1"/>
      <c r="Q256" s="1"/>
      <c r="R256" s="83"/>
      <c r="S256" s="1"/>
      <c r="T256" s="1"/>
      <c r="U256" s="1"/>
      <c r="V256" s="1"/>
      <c r="W256" s="1"/>
      <c r="X256" s="1"/>
      <c r="Y256" s="1"/>
      <c r="Z256" s="1"/>
      <c r="AA256" s="1"/>
      <c r="AB256" s="1"/>
      <c r="AC256" s="1"/>
      <c r="AD256" s="1"/>
      <c r="AE256" s="1"/>
      <c r="AF256" s="1"/>
      <c r="AG256" s="1"/>
      <c r="AH256" s="1"/>
      <c r="AI256" s="1"/>
    </row>
    <row r="257" spans="3:35">
      <c r="C257" s="1"/>
      <c r="D257" s="1"/>
      <c r="E257" s="1"/>
      <c r="F257" s="95"/>
      <c r="G257" s="95"/>
      <c r="H257" s="95"/>
      <c r="I257" s="77"/>
      <c r="J257" s="77"/>
      <c r="K257" s="1"/>
      <c r="L257" s="1"/>
      <c r="M257" s="1"/>
      <c r="N257" s="77"/>
      <c r="O257" s="1"/>
      <c r="P257" s="1"/>
      <c r="Q257" s="1"/>
      <c r="R257" s="83"/>
      <c r="S257" s="1"/>
      <c r="T257" s="1"/>
      <c r="U257" s="1"/>
      <c r="V257" s="1"/>
      <c r="W257" s="1"/>
      <c r="X257" s="1"/>
      <c r="Y257" s="1"/>
      <c r="Z257" s="1"/>
      <c r="AA257" s="1"/>
      <c r="AB257" s="1"/>
      <c r="AC257" s="1"/>
      <c r="AD257" s="1"/>
      <c r="AE257" s="1"/>
      <c r="AF257" s="1"/>
      <c r="AG257" s="1"/>
      <c r="AH257" s="1"/>
      <c r="AI257" s="1"/>
    </row>
    <row r="258" spans="3:35">
      <c r="C258" s="1"/>
      <c r="D258" s="1"/>
      <c r="E258" s="1"/>
      <c r="F258" s="95"/>
      <c r="G258" s="95"/>
      <c r="H258" s="95"/>
      <c r="I258" s="77"/>
      <c r="J258" s="77"/>
      <c r="K258" s="1"/>
      <c r="L258" s="1"/>
      <c r="M258" s="1"/>
      <c r="N258" s="77"/>
      <c r="O258" s="1"/>
      <c r="P258" s="1"/>
      <c r="Q258" s="1"/>
      <c r="R258" s="83"/>
      <c r="S258" s="1"/>
      <c r="T258" s="1"/>
      <c r="U258" s="1"/>
      <c r="V258" s="1"/>
      <c r="W258" s="1"/>
      <c r="X258" s="1"/>
      <c r="Y258" s="1"/>
      <c r="Z258" s="1"/>
      <c r="AA258" s="1"/>
      <c r="AB258" s="1"/>
      <c r="AC258" s="1"/>
      <c r="AD258" s="1"/>
      <c r="AE258" s="1"/>
      <c r="AF258" s="1"/>
      <c r="AG258" s="1"/>
      <c r="AH258" s="1"/>
      <c r="AI258" s="1"/>
    </row>
    <row r="259" spans="3:35">
      <c r="C259" s="1"/>
      <c r="D259" s="1"/>
      <c r="E259" s="1"/>
      <c r="F259" s="95"/>
      <c r="G259" s="95"/>
      <c r="H259" s="95"/>
      <c r="I259" s="77"/>
      <c r="J259" s="77"/>
      <c r="K259" s="1"/>
      <c r="L259" s="1"/>
      <c r="M259" s="1"/>
      <c r="N259" s="77"/>
      <c r="O259" s="1"/>
      <c r="P259" s="1"/>
      <c r="Q259" s="1"/>
      <c r="R259" s="83"/>
      <c r="S259" s="1"/>
      <c r="T259" s="1"/>
      <c r="U259" s="1"/>
      <c r="V259" s="1"/>
      <c r="W259" s="1"/>
      <c r="X259" s="1"/>
      <c r="Y259" s="1"/>
      <c r="Z259" s="1"/>
      <c r="AA259" s="1"/>
      <c r="AB259" s="1"/>
      <c r="AC259" s="1"/>
      <c r="AD259" s="1"/>
      <c r="AE259" s="1"/>
      <c r="AF259" s="1"/>
      <c r="AG259" s="1"/>
      <c r="AH259" s="1"/>
      <c r="AI259" s="1"/>
    </row>
    <row r="260" spans="3:35">
      <c r="C260" s="1"/>
      <c r="D260" s="1"/>
      <c r="E260" s="1"/>
      <c r="F260" s="95"/>
      <c r="G260" s="95"/>
      <c r="H260" s="95"/>
      <c r="I260" s="77"/>
      <c r="J260" s="77"/>
      <c r="K260" s="1"/>
      <c r="L260" s="1"/>
      <c r="M260" s="1"/>
      <c r="N260" s="77"/>
      <c r="O260" s="1"/>
      <c r="P260" s="1"/>
      <c r="Q260" s="1"/>
      <c r="R260" s="83"/>
      <c r="S260" s="1"/>
      <c r="T260" s="1"/>
      <c r="U260" s="1"/>
      <c r="V260" s="1"/>
      <c r="W260" s="1"/>
      <c r="X260" s="1"/>
      <c r="Y260" s="1"/>
      <c r="Z260" s="1"/>
      <c r="AA260" s="1"/>
      <c r="AB260" s="1"/>
      <c r="AC260" s="1"/>
      <c r="AD260" s="1"/>
      <c r="AE260" s="1"/>
      <c r="AF260" s="1"/>
      <c r="AG260" s="1"/>
      <c r="AH260" s="1"/>
      <c r="AI260" s="1"/>
    </row>
    <row r="261" spans="3:35">
      <c r="C261" s="1"/>
      <c r="D261" s="1"/>
      <c r="E261" s="1"/>
      <c r="F261" s="95"/>
      <c r="G261" s="95"/>
      <c r="H261" s="95"/>
      <c r="I261" s="77"/>
      <c r="J261" s="77"/>
      <c r="K261" s="1"/>
      <c r="L261" s="1"/>
      <c r="M261" s="1"/>
      <c r="N261" s="77"/>
      <c r="O261" s="1"/>
      <c r="P261" s="1"/>
      <c r="Q261" s="1"/>
      <c r="R261" s="83"/>
      <c r="S261" s="1"/>
      <c r="T261" s="1"/>
      <c r="U261" s="1"/>
      <c r="V261" s="1"/>
      <c r="W261" s="1"/>
      <c r="X261" s="1"/>
      <c r="Y261" s="1"/>
      <c r="Z261" s="1"/>
      <c r="AA261" s="1"/>
      <c r="AB261" s="1"/>
      <c r="AC261" s="1"/>
      <c r="AD261" s="1"/>
      <c r="AE261" s="1"/>
      <c r="AF261" s="1"/>
      <c r="AG261" s="1"/>
      <c r="AH261" s="1"/>
      <c r="AI261" s="1"/>
    </row>
    <row r="262" spans="3:35">
      <c r="C262" s="1"/>
      <c r="D262" s="1"/>
      <c r="E262" s="1"/>
      <c r="F262" s="95"/>
      <c r="G262" s="95"/>
      <c r="H262" s="95"/>
      <c r="I262" s="77"/>
      <c r="J262" s="77"/>
      <c r="K262" s="1"/>
      <c r="L262" s="1"/>
      <c r="M262" s="1"/>
      <c r="N262" s="77"/>
      <c r="O262" s="1"/>
      <c r="P262" s="1"/>
      <c r="Q262" s="1"/>
      <c r="R262" s="83"/>
      <c r="S262" s="1"/>
      <c r="T262" s="1"/>
      <c r="U262" s="1"/>
      <c r="V262" s="1"/>
      <c r="W262" s="1"/>
      <c r="X262" s="1"/>
      <c r="Y262" s="1"/>
      <c r="Z262" s="1"/>
      <c r="AA262" s="1"/>
      <c r="AB262" s="1"/>
      <c r="AC262" s="1"/>
      <c r="AD262" s="1"/>
      <c r="AE262" s="1"/>
      <c r="AF262" s="1"/>
      <c r="AG262" s="1"/>
      <c r="AH262" s="1"/>
      <c r="AI262" s="1"/>
    </row>
    <row r="263" spans="3:35">
      <c r="C263" s="1"/>
      <c r="D263" s="1"/>
      <c r="E263" s="1"/>
      <c r="F263" s="95"/>
      <c r="G263" s="95"/>
      <c r="H263" s="95"/>
      <c r="I263" s="77"/>
      <c r="J263" s="77"/>
      <c r="K263" s="1"/>
      <c r="L263" s="1"/>
      <c r="M263" s="1"/>
      <c r="N263" s="77"/>
      <c r="O263" s="1"/>
      <c r="P263" s="1"/>
      <c r="Q263" s="1"/>
      <c r="R263" s="83"/>
      <c r="S263" s="1"/>
      <c r="T263" s="1"/>
      <c r="U263" s="1"/>
      <c r="V263" s="1"/>
      <c r="W263" s="1"/>
      <c r="X263" s="1"/>
      <c r="Y263" s="1"/>
      <c r="Z263" s="1"/>
      <c r="AA263" s="1"/>
      <c r="AB263" s="1"/>
      <c r="AC263" s="1"/>
      <c r="AD263" s="1"/>
      <c r="AE263" s="1"/>
      <c r="AF263" s="1"/>
      <c r="AG263" s="1"/>
      <c r="AH263" s="1"/>
      <c r="AI263" s="1"/>
    </row>
    <row r="264" spans="3:35">
      <c r="C264" s="1"/>
      <c r="D264" s="1"/>
      <c r="E264" s="1"/>
      <c r="F264" s="95"/>
      <c r="G264" s="95"/>
      <c r="H264" s="95"/>
      <c r="I264" s="77"/>
      <c r="J264" s="77"/>
      <c r="K264" s="1"/>
      <c r="L264" s="1"/>
      <c r="M264" s="1"/>
      <c r="N264" s="77"/>
      <c r="O264" s="1"/>
      <c r="P264" s="1"/>
      <c r="Q264" s="1"/>
      <c r="R264" s="83"/>
      <c r="S264" s="1"/>
      <c r="T264" s="1"/>
      <c r="U264" s="1"/>
      <c r="V264" s="1"/>
      <c r="W264" s="1"/>
      <c r="X264" s="1"/>
      <c r="Y264" s="1"/>
      <c r="Z264" s="1"/>
      <c r="AA264" s="1"/>
      <c r="AB264" s="1"/>
      <c r="AC264" s="1"/>
      <c r="AD264" s="1"/>
      <c r="AE264" s="1"/>
      <c r="AF264" s="1"/>
      <c r="AG264" s="1"/>
      <c r="AH264" s="1"/>
      <c r="AI264" s="1"/>
    </row>
    <row r="265" spans="3:35">
      <c r="C265" s="1"/>
      <c r="D265" s="1"/>
      <c r="E265" s="1"/>
      <c r="F265" s="95"/>
      <c r="G265" s="95"/>
      <c r="H265" s="95"/>
      <c r="I265" s="77"/>
      <c r="J265" s="77"/>
      <c r="K265" s="1"/>
      <c r="L265" s="1"/>
      <c r="M265" s="1"/>
      <c r="N265" s="77"/>
      <c r="O265" s="1"/>
      <c r="P265" s="1"/>
      <c r="Q265" s="1"/>
      <c r="R265" s="83"/>
      <c r="S265" s="1"/>
      <c r="T265" s="1"/>
      <c r="U265" s="1"/>
      <c r="V265" s="1"/>
      <c r="W265" s="1"/>
      <c r="X265" s="1"/>
      <c r="Y265" s="1"/>
      <c r="Z265" s="1"/>
      <c r="AA265" s="1"/>
      <c r="AB265" s="1"/>
      <c r="AC265" s="1"/>
      <c r="AD265" s="1"/>
      <c r="AE265" s="1"/>
      <c r="AF265" s="1"/>
      <c r="AG265" s="1"/>
      <c r="AH265" s="1"/>
      <c r="AI265" s="1"/>
    </row>
    <row r="266" spans="3:35">
      <c r="C266" s="1"/>
      <c r="D266" s="1"/>
      <c r="E266" s="1"/>
      <c r="F266" s="95"/>
      <c r="G266" s="95"/>
      <c r="H266" s="95"/>
      <c r="I266" s="77"/>
      <c r="J266" s="77"/>
      <c r="K266" s="1"/>
      <c r="L266" s="1"/>
      <c r="M266" s="1"/>
      <c r="N266" s="77"/>
      <c r="O266" s="1"/>
      <c r="P266" s="1"/>
      <c r="Q266" s="1"/>
      <c r="R266" s="83"/>
      <c r="S266" s="1"/>
      <c r="T266" s="1"/>
      <c r="U266" s="1"/>
      <c r="V266" s="1"/>
      <c r="W266" s="1"/>
      <c r="X266" s="1"/>
      <c r="Y266" s="1"/>
      <c r="Z266" s="1"/>
      <c r="AA266" s="1"/>
      <c r="AB266" s="1"/>
      <c r="AC266" s="1"/>
      <c r="AD266" s="1"/>
      <c r="AE266" s="1"/>
      <c r="AF266" s="1"/>
      <c r="AG266" s="1"/>
      <c r="AH266" s="1"/>
      <c r="AI266" s="1"/>
    </row>
    <row r="267" spans="3:35">
      <c r="C267" s="1"/>
      <c r="D267" s="1"/>
      <c r="E267" s="1"/>
      <c r="F267" s="95"/>
      <c r="G267" s="95"/>
      <c r="H267" s="95"/>
      <c r="I267" s="77"/>
      <c r="J267" s="77"/>
      <c r="K267" s="1"/>
      <c r="L267" s="1"/>
      <c r="M267" s="1"/>
      <c r="N267" s="77"/>
      <c r="O267" s="1"/>
      <c r="P267" s="1"/>
      <c r="Q267" s="1"/>
      <c r="R267" s="83"/>
      <c r="S267" s="1"/>
      <c r="T267" s="1"/>
      <c r="U267" s="1"/>
      <c r="V267" s="1"/>
      <c r="W267" s="1"/>
      <c r="X267" s="1"/>
      <c r="Y267" s="1"/>
      <c r="Z267" s="1"/>
      <c r="AA267" s="1"/>
      <c r="AB267" s="1"/>
      <c r="AC267" s="1"/>
      <c r="AD267" s="1"/>
      <c r="AE267" s="1"/>
      <c r="AF267" s="1"/>
      <c r="AG267" s="1"/>
      <c r="AH267" s="1"/>
      <c r="AI267" s="1"/>
    </row>
    <row r="268" spans="3:35">
      <c r="C268" s="1"/>
      <c r="D268" s="1"/>
      <c r="E268" s="1"/>
      <c r="F268" s="95"/>
      <c r="G268" s="95"/>
      <c r="H268" s="95"/>
      <c r="I268" s="77"/>
      <c r="J268" s="77"/>
      <c r="K268" s="1"/>
      <c r="L268" s="1"/>
      <c r="M268" s="1"/>
      <c r="N268" s="77"/>
      <c r="O268" s="1"/>
      <c r="P268" s="1"/>
      <c r="Q268" s="1"/>
      <c r="R268" s="83"/>
      <c r="S268" s="1"/>
      <c r="T268" s="1"/>
      <c r="U268" s="1"/>
      <c r="V268" s="1"/>
      <c r="W268" s="1"/>
      <c r="X268" s="1"/>
      <c r="Y268" s="1"/>
      <c r="Z268" s="1"/>
      <c r="AA268" s="1"/>
      <c r="AB268" s="1"/>
      <c r="AC268" s="1"/>
      <c r="AD268" s="1"/>
      <c r="AE268" s="1"/>
      <c r="AF268" s="1"/>
      <c r="AG268" s="1"/>
      <c r="AH268" s="1"/>
      <c r="AI268" s="1"/>
    </row>
    <row r="269" spans="3:35">
      <c r="C269" s="1"/>
      <c r="D269" s="1"/>
      <c r="E269" s="1"/>
      <c r="F269" s="95"/>
      <c r="G269" s="95"/>
      <c r="H269" s="95"/>
      <c r="I269" s="77"/>
      <c r="J269" s="77"/>
      <c r="K269" s="1"/>
      <c r="L269" s="1"/>
      <c r="M269" s="1"/>
      <c r="N269" s="77"/>
      <c r="O269" s="1"/>
      <c r="P269" s="1"/>
      <c r="Q269" s="1"/>
      <c r="R269" s="83"/>
      <c r="S269" s="1"/>
      <c r="T269" s="1"/>
      <c r="U269" s="1"/>
      <c r="V269" s="1"/>
      <c r="W269" s="1"/>
      <c r="X269" s="1"/>
      <c r="Y269" s="1"/>
      <c r="Z269" s="1"/>
      <c r="AA269" s="1"/>
      <c r="AB269" s="1"/>
      <c r="AC269" s="1"/>
      <c r="AD269" s="1"/>
      <c r="AE269" s="1"/>
      <c r="AF269" s="1"/>
      <c r="AG269" s="1"/>
      <c r="AH269" s="1"/>
      <c r="AI269" s="1"/>
    </row>
    <row r="270" spans="3:35">
      <c r="C270" s="1"/>
      <c r="D270" s="1"/>
      <c r="E270" s="1"/>
      <c r="F270" s="95"/>
      <c r="G270" s="95"/>
      <c r="H270" s="95"/>
      <c r="I270" s="77"/>
      <c r="J270" s="77"/>
      <c r="K270" s="1"/>
      <c r="L270" s="1"/>
      <c r="M270" s="1"/>
      <c r="N270" s="77"/>
      <c r="O270" s="1"/>
      <c r="P270" s="1"/>
      <c r="Q270" s="1"/>
      <c r="R270" s="83"/>
      <c r="S270" s="1"/>
      <c r="T270" s="1"/>
      <c r="U270" s="1"/>
      <c r="V270" s="1"/>
      <c r="W270" s="1"/>
      <c r="X270" s="1"/>
      <c r="Y270" s="1"/>
      <c r="Z270" s="1"/>
      <c r="AA270" s="1"/>
      <c r="AB270" s="1"/>
      <c r="AC270" s="1"/>
      <c r="AD270" s="1"/>
      <c r="AE270" s="1"/>
      <c r="AF270" s="1"/>
      <c r="AG270" s="1"/>
      <c r="AH270" s="1"/>
      <c r="AI270" s="1"/>
    </row>
    <row r="271" spans="3:35">
      <c r="C271" s="1"/>
      <c r="D271" s="1"/>
      <c r="E271" s="1"/>
      <c r="F271" s="95"/>
      <c r="G271" s="95"/>
      <c r="H271" s="95"/>
      <c r="I271" s="77"/>
      <c r="J271" s="77"/>
      <c r="K271" s="1"/>
      <c r="L271" s="1"/>
      <c r="M271" s="1"/>
      <c r="N271" s="77"/>
      <c r="O271" s="1"/>
      <c r="P271" s="1"/>
      <c r="Q271" s="1"/>
      <c r="R271" s="83"/>
      <c r="S271" s="1"/>
      <c r="T271" s="1"/>
      <c r="U271" s="1"/>
      <c r="V271" s="1"/>
      <c r="W271" s="1"/>
      <c r="X271" s="1"/>
      <c r="Y271" s="1"/>
      <c r="Z271" s="1"/>
      <c r="AA271" s="1"/>
      <c r="AB271" s="1"/>
      <c r="AC271" s="1"/>
      <c r="AD271" s="1"/>
      <c r="AE271" s="1"/>
      <c r="AF271" s="1"/>
      <c r="AG271" s="1"/>
      <c r="AH271" s="1"/>
      <c r="AI271" s="1"/>
    </row>
    <row r="272" spans="3:35">
      <c r="C272" s="1"/>
      <c r="D272" s="1"/>
      <c r="E272" s="1"/>
      <c r="F272" s="95"/>
      <c r="G272" s="95"/>
      <c r="H272" s="95"/>
      <c r="I272" s="77"/>
      <c r="J272" s="77"/>
      <c r="K272" s="1"/>
      <c r="L272" s="1"/>
      <c r="M272" s="1"/>
      <c r="N272" s="77"/>
      <c r="O272" s="1"/>
      <c r="P272" s="1"/>
      <c r="Q272" s="1"/>
      <c r="R272" s="83"/>
      <c r="S272" s="1"/>
      <c r="T272" s="1"/>
      <c r="U272" s="1"/>
      <c r="V272" s="1"/>
      <c r="W272" s="1"/>
      <c r="X272" s="1"/>
      <c r="Y272" s="1"/>
      <c r="Z272" s="1"/>
      <c r="AA272" s="1"/>
      <c r="AB272" s="1"/>
      <c r="AC272" s="1"/>
      <c r="AD272" s="1"/>
      <c r="AE272" s="1"/>
      <c r="AF272" s="1"/>
      <c r="AG272" s="1"/>
      <c r="AH272" s="1"/>
      <c r="AI272" s="1"/>
    </row>
    <row r="273" spans="3:35">
      <c r="C273" s="1"/>
      <c r="D273" s="1"/>
      <c r="E273" s="1"/>
      <c r="F273" s="95"/>
      <c r="G273" s="95"/>
      <c r="H273" s="95"/>
      <c r="I273" s="77"/>
      <c r="J273" s="77"/>
      <c r="K273" s="1"/>
      <c r="L273" s="1"/>
      <c r="M273" s="1"/>
      <c r="N273" s="77"/>
      <c r="O273" s="1"/>
      <c r="P273" s="1"/>
      <c r="Q273" s="1"/>
      <c r="R273" s="83"/>
      <c r="S273" s="1"/>
      <c r="T273" s="1"/>
      <c r="U273" s="1"/>
      <c r="V273" s="1"/>
      <c r="W273" s="1"/>
      <c r="X273" s="1"/>
      <c r="Y273" s="1"/>
      <c r="Z273" s="1"/>
      <c r="AA273" s="1"/>
      <c r="AB273" s="1"/>
      <c r="AC273" s="1"/>
      <c r="AD273" s="1"/>
      <c r="AE273" s="1"/>
      <c r="AF273" s="1"/>
      <c r="AG273" s="1"/>
      <c r="AH273" s="1"/>
      <c r="AI273" s="1"/>
    </row>
    <row r="274" spans="3:35">
      <c r="C274" s="1"/>
      <c r="D274" s="1"/>
      <c r="E274" s="1"/>
      <c r="F274" s="95"/>
      <c r="G274" s="95"/>
      <c r="H274" s="95"/>
      <c r="I274" s="77"/>
      <c r="J274" s="77"/>
      <c r="K274" s="1"/>
      <c r="L274" s="1"/>
      <c r="M274" s="1"/>
      <c r="N274" s="77"/>
      <c r="O274" s="1"/>
      <c r="P274" s="1"/>
      <c r="Q274" s="1"/>
      <c r="R274" s="83"/>
      <c r="S274" s="1"/>
      <c r="T274" s="1"/>
      <c r="U274" s="1"/>
      <c r="V274" s="1"/>
      <c r="W274" s="1"/>
      <c r="X274" s="1"/>
      <c r="Y274" s="1"/>
      <c r="Z274" s="1"/>
      <c r="AA274" s="1"/>
      <c r="AB274" s="1"/>
      <c r="AC274" s="1"/>
      <c r="AD274" s="1"/>
      <c r="AE274" s="1"/>
      <c r="AF274" s="1"/>
      <c r="AG274" s="1"/>
      <c r="AH274" s="1"/>
      <c r="AI274" s="1"/>
    </row>
    <row r="275" spans="3:35">
      <c r="C275" s="1"/>
      <c r="D275" s="1"/>
      <c r="E275" s="1"/>
      <c r="F275" s="95"/>
      <c r="G275" s="95"/>
      <c r="H275" s="95"/>
      <c r="I275" s="77"/>
      <c r="J275" s="77"/>
      <c r="K275" s="1"/>
      <c r="L275" s="1"/>
      <c r="M275" s="1"/>
      <c r="N275" s="77"/>
      <c r="O275" s="1"/>
      <c r="P275" s="1"/>
      <c r="Q275" s="1"/>
      <c r="R275" s="83"/>
      <c r="S275" s="1"/>
      <c r="T275" s="1"/>
      <c r="U275" s="1"/>
      <c r="V275" s="1"/>
      <c r="W275" s="1"/>
      <c r="X275" s="1"/>
      <c r="Y275" s="1"/>
      <c r="Z275" s="1"/>
      <c r="AA275" s="1"/>
      <c r="AB275" s="1"/>
      <c r="AC275" s="1"/>
      <c r="AD275" s="1"/>
      <c r="AE275" s="1"/>
      <c r="AF275" s="1"/>
      <c r="AG275" s="1"/>
      <c r="AH275" s="1"/>
      <c r="AI275" s="1"/>
    </row>
    <row r="276" spans="3:35">
      <c r="C276" s="1"/>
      <c r="D276" s="1"/>
      <c r="E276" s="1"/>
      <c r="F276" s="95"/>
      <c r="G276" s="95"/>
      <c r="H276" s="95"/>
      <c r="I276" s="77"/>
      <c r="J276" s="77"/>
      <c r="K276" s="1"/>
      <c r="L276" s="1"/>
      <c r="M276" s="1"/>
      <c r="N276" s="77"/>
      <c r="O276" s="1"/>
      <c r="P276" s="1"/>
      <c r="Q276" s="1"/>
      <c r="R276" s="83"/>
      <c r="S276" s="1"/>
      <c r="T276" s="1"/>
      <c r="U276" s="1"/>
      <c r="V276" s="1"/>
      <c r="W276" s="1"/>
      <c r="X276" s="1"/>
      <c r="Y276" s="1"/>
      <c r="Z276" s="1"/>
      <c r="AA276" s="1"/>
      <c r="AB276" s="1"/>
      <c r="AC276" s="1"/>
      <c r="AD276" s="1"/>
      <c r="AE276" s="1"/>
      <c r="AF276" s="1"/>
      <c r="AG276" s="1"/>
      <c r="AH276" s="1"/>
      <c r="AI276" s="1"/>
    </row>
    <row r="277" spans="3:35">
      <c r="C277" s="1"/>
      <c r="D277" s="1"/>
      <c r="E277" s="1"/>
      <c r="F277" s="95"/>
      <c r="G277" s="95"/>
      <c r="H277" s="95"/>
      <c r="I277" s="77"/>
      <c r="J277" s="77"/>
      <c r="K277" s="1"/>
      <c r="L277" s="1"/>
      <c r="M277" s="1"/>
      <c r="N277" s="77"/>
      <c r="O277" s="1"/>
      <c r="P277" s="1"/>
      <c r="Q277" s="1"/>
      <c r="R277" s="83"/>
      <c r="S277" s="1"/>
      <c r="T277" s="1"/>
      <c r="U277" s="1"/>
      <c r="V277" s="1"/>
      <c r="W277" s="1"/>
      <c r="X277" s="1"/>
      <c r="Y277" s="1"/>
      <c r="Z277" s="1"/>
      <c r="AA277" s="1"/>
      <c r="AB277" s="1"/>
      <c r="AC277" s="1"/>
      <c r="AD277" s="1"/>
      <c r="AE277" s="1"/>
      <c r="AF277" s="1"/>
      <c r="AG277" s="1"/>
      <c r="AH277" s="1"/>
      <c r="AI277" s="1"/>
    </row>
    <row r="278" spans="3:35">
      <c r="C278" s="1"/>
      <c r="D278" s="1"/>
      <c r="E278" s="1"/>
      <c r="F278" s="95"/>
      <c r="G278" s="95"/>
      <c r="H278" s="95"/>
      <c r="I278" s="77"/>
      <c r="J278" s="77"/>
      <c r="K278" s="1"/>
      <c r="L278" s="1"/>
      <c r="M278" s="1"/>
      <c r="N278" s="77"/>
      <c r="O278" s="1"/>
      <c r="P278" s="1"/>
      <c r="Q278" s="1"/>
      <c r="R278" s="83"/>
      <c r="S278" s="1"/>
      <c r="T278" s="1"/>
      <c r="U278" s="1"/>
      <c r="V278" s="1"/>
      <c r="W278" s="1"/>
      <c r="X278" s="1"/>
      <c r="Y278" s="1"/>
      <c r="Z278" s="1"/>
      <c r="AA278" s="1"/>
      <c r="AB278" s="1"/>
      <c r="AC278" s="1"/>
      <c r="AD278" s="1"/>
      <c r="AE278" s="1"/>
      <c r="AF278" s="1"/>
      <c r="AG278" s="1"/>
      <c r="AH278" s="1"/>
      <c r="AI278" s="1"/>
    </row>
    <row r="279" spans="3:35">
      <c r="C279" s="1"/>
      <c r="D279" s="1"/>
      <c r="E279" s="1"/>
      <c r="F279" s="95"/>
      <c r="G279" s="95"/>
      <c r="H279" s="95"/>
      <c r="I279" s="77"/>
      <c r="J279" s="77"/>
      <c r="K279" s="1"/>
      <c r="L279" s="1"/>
      <c r="M279" s="1"/>
      <c r="N279" s="77"/>
      <c r="O279" s="1"/>
      <c r="P279" s="1"/>
      <c r="Q279" s="1"/>
      <c r="R279" s="83"/>
      <c r="S279" s="1"/>
      <c r="T279" s="1"/>
      <c r="U279" s="1"/>
      <c r="V279" s="1"/>
      <c r="W279" s="1"/>
      <c r="X279" s="1"/>
      <c r="Y279" s="1"/>
      <c r="Z279" s="1"/>
      <c r="AA279" s="1"/>
      <c r="AB279" s="1"/>
      <c r="AC279" s="1"/>
      <c r="AD279" s="1"/>
      <c r="AE279" s="1"/>
      <c r="AF279" s="1"/>
      <c r="AG279" s="1"/>
      <c r="AH279" s="1"/>
      <c r="AI279" s="1"/>
    </row>
    <row r="280" spans="3:35">
      <c r="C280" s="1"/>
      <c r="D280" s="1"/>
      <c r="E280" s="1"/>
      <c r="F280" s="95"/>
      <c r="G280" s="95"/>
      <c r="H280" s="95"/>
      <c r="I280" s="77"/>
      <c r="J280" s="77"/>
      <c r="K280" s="1"/>
      <c r="L280" s="1"/>
      <c r="M280" s="1"/>
      <c r="N280" s="77"/>
      <c r="O280" s="1"/>
      <c r="P280" s="1"/>
      <c r="Q280" s="1"/>
      <c r="R280" s="83"/>
      <c r="S280" s="1"/>
      <c r="T280" s="1"/>
      <c r="U280" s="1"/>
      <c r="V280" s="1"/>
      <c r="W280" s="1"/>
      <c r="X280" s="1"/>
      <c r="Y280" s="1"/>
      <c r="Z280" s="1"/>
      <c r="AA280" s="1"/>
      <c r="AB280" s="1"/>
      <c r="AC280" s="1"/>
      <c r="AD280" s="1"/>
      <c r="AE280" s="1"/>
      <c r="AF280" s="1"/>
      <c r="AG280" s="1"/>
      <c r="AH280" s="1"/>
      <c r="AI280" s="1"/>
    </row>
    <row r="281" spans="3:35">
      <c r="C281" s="1"/>
      <c r="D281" s="1"/>
      <c r="E281" s="1"/>
      <c r="F281" s="95"/>
      <c r="G281" s="95"/>
      <c r="H281" s="95"/>
      <c r="I281" s="77"/>
      <c r="J281" s="77"/>
      <c r="K281" s="1"/>
      <c r="L281" s="1"/>
      <c r="M281" s="1"/>
      <c r="N281" s="77"/>
      <c r="O281" s="1"/>
      <c r="P281" s="1"/>
      <c r="Q281" s="1"/>
      <c r="R281" s="83"/>
      <c r="S281" s="1"/>
      <c r="T281" s="1"/>
      <c r="U281" s="1"/>
      <c r="V281" s="1"/>
      <c r="W281" s="1"/>
      <c r="X281" s="1"/>
      <c r="Y281" s="1"/>
      <c r="Z281" s="1"/>
      <c r="AA281" s="1"/>
      <c r="AB281" s="1"/>
      <c r="AC281" s="1"/>
      <c r="AD281" s="1"/>
      <c r="AE281" s="1"/>
      <c r="AF281" s="1"/>
      <c r="AG281" s="1"/>
      <c r="AH281" s="1"/>
      <c r="AI281" s="1"/>
    </row>
    <row r="282" spans="3:35">
      <c r="C282" s="1"/>
      <c r="D282" s="1"/>
      <c r="E282" s="1"/>
      <c r="F282" s="95"/>
      <c r="G282" s="95"/>
      <c r="H282" s="95"/>
      <c r="I282" s="77"/>
      <c r="J282" s="77"/>
      <c r="K282" s="1"/>
      <c r="L282" s="1"/>
      <c r="M282" s="1"/>
      <c r="N282" s="77"/>
      <c r="O282" s="1"/>
      <c r="P282" s="1"/>
      <c r="Q282" s="1"/>
      <c r="R282" s="83"/>
      <c r="S282" s="1"/>
      <c r="T282" s="1"/>
      <c r="U282" s="1"/>
      <c r="V282" s="1"/>
      <c r="W282" s="1"/>
      <c r="X282" s="1"/>
      <c r="Y282" s="1"/>
      <c r="Z282" s="1"/>
      <c r="AA282" s="1"/>
      <c r="AB282" s="1"/>
      <c r="AC282" s="1"/>
      <c r="AD282" s="1"/>
      <c r="AE282" s="1"/>
      <c r="AF282" s="1"/>
      <c r="AG282" s="1"/>
      <c r="AH282" s="1"/>
      <c r="AI282" s="1"/>
    </row>
    <row r="283" spans="3:35">
      <c r="C283" s="1"/>
      <c r="D283" s="1"/>
      <c r="E283" s="1"/>
      <c r="F283" s="95"/>
      <c r="G283" s="95"/>
      <c r="H283" s="95"/>
      <c r="I283" s="77"/>
      <c r="J283" s="77"/>
      <c r="K283" s="1"/>
      <c r="L283" s="1"/>
      <c r="M283" s="1"/>
      <c r="N283" s="77"/>
      <c r="O283" s="1"/>
      <c r="P283" s="1"/>
      <c r="Q283" s="1"/>
      <c r="R283" s="83"/>
      <c r="S283" s="1"/>
      <c r="T283" s="1"/>
      <c r="U283" s="1"/>
      <c r="V283" s="1"/>
      <c r="W283" s="1"/>
      <c r="X283" s="1"/>
      <c r="Y283" s="1"/>
      <c r="Z283" s="1"/>
      <c r="AA283" s="1"/>
      <c r="AB283" s="1"/>
      <c r="AC283" s="1"/>
      <c r="AD283" s="1"/>
      <c r="AE283" s="1"/>
      <c r="AF283" s="1"/>
      <c r="AG283" s="1"/>
      <c r="AH283" s="1"/>
      <c r="AI283" s="1"/>
    </row>
    <row r="284" spans="3:35">
      <c r="C284" s="1"/>
      <c r="D284" s="1"/>
      <c r="E284" s="1"/>
      <c r="F284" s="95"/>
      <c r="G284" s="95"/>
      <c r="H284" s="95"/>
      <c r="I284" s="77"/>
      <c r="J284" s="77"/>
      <c r="K284" s="1"/>
      <c r="L284" s="1"/>
      <c r="M284" s="1"/>
      <c r="N284" s="77"/>
      <c r="O284" s="1"/>
      <c r="P284" s="1"/>
      <c r="Q284" s="1"/>
      <c r="R284" s="83"/>
      <c r="S284" s="1"/>
      <c r="T284" s="1"/>
      <c r="U284" s="1"/>
      <c r="V284" s="1"/>
      <c r="W284" s="1"/>
      <c r="X284" s="1"/>
      <c r="Y284" s="1"/>
      <c r="Z284" s="1"/>
      <c r="AA284" s="1"/>
      <c r="AB284" s="1"/>
      <c r="AC284" s="1"/>
      <c r="AD284" s="1"/>
      <c r="AE284" s="1"/>
      <c r="AF284" s="1"/>
      <c r="AG284" s="1"/>
      <c r="AH284" s="1"/>
      <c r="AI284" s="1"/>
    </row>
    <row r="285" spans="3:35">
      <c r="C285" s="1"/>
      <c r="D285" s="1"/>
      <c r="E285" s="1"/>
      <c r="F285" s="95"/>
      <c r="G285" s="95"/>
      <c r="H285" s="95"/>
      <c r="I285" s="77"/>
      <c r="J285" s="77"/>
      <c r="K285" s="1"/>
      <c r="L285" s="1"/>
      <c r="M285" s="1"/>
      <c r="N285" s="77"/>
      <c r="O285" s="1"/>
      <c r="P285" s="1"/>
      <c r="Q285" s="1"/>
      <c r="R285" s="83"/>
      <c r="S285" s="1"/>
      <c r="T285" s="1"/>
      <c r="U285" s="1"/>
      <c r="V285" s="1"/>
      <c r="W285" s="1"/>
      <c r="X285" s="1"/>
      <c r="Y285" s="1"/>
      <c r="Z285" s="1"/>
      <c r="AA285" s="1"/>
      <c r="AB285" s="1"/>
      <c r="AC285" s="1"/>
      <c r="AD285" s="1"/>
      <c r="AE285" s="1"/>
      <c r="AF285" s="1"/>
      <c r="AG285" s="1"/>
      <c r="AH285" s="1"/>
      <c r="AI285" s="1"/>
    </row>
    <row r="286" spans="3:35">
      <c r="C286" s="1"/>
      <c r="D286" s="1"/>
      <c r="E286" s="1"/>
      <c r="F286" s="95"/>
      <c r="G286" s="95"/>
      <c r="H286" s="95"/>
      <c r="I286" s="77"/>
      <c r="J286" s="77"/>
      <c r="K286" s="1"/>
      <c r="L286" s="1"/>
      <c r="M286" s="1"/>
      <c r="N286" s="77"/>
      <c r="O286" s="1"/>
      <c r="P286" s="1"/>
      <c r="Q286" s="1"/>
      <c r="R286" s="83"/>
      <c r="S286" s="1"/>
      <c r="T286" s="1"/>
      <c r="U286" s="1"/>
      <c r="V286" s="1"/>
      <c r="W286" s="1"/>
      <c r="X286" s="1"/>
      <c r="Y286" s="1"/>
      <c r="Z286" s="1"/>
      <c r="AA286" s="1"/>
      <c r="AB286" s="1"/>
      <c r="AC286" s="1"/>
      <c r="AD286" s="1"/>
      <c r="AE286" s="1"/>
      <c r="AF286" s="1"/>
      <c r="AG286" s="1"/>
      <c r="AH286" s="1"/>
      <c r="AI286" s="1"/>
    </row>
    <row r="287" spans="3:35">
      <c r="C287" s="1"/>
      <c r="D287" s="1"/>
      <c r="E287" s="1"/>
      <c r="F287" s="95"/>
      <c r="G287" s="95"/>
      <c r="H287" s="95"/>
      <c r="I287" s="77"/>
      <c r="J287" s="77"/>
      <c r="K287" s="1"/>
      <c r="L287" s="1"/>
      <c r="M287" s="1"/>
      <c r="N287" s="77"/>
      <c r="O287" s="1"/>
      <c r="P287" s="1"/>
      <c r="Q287" s="1"/>
      <c r="R287" s="83"/>
      <c r="S287" s="1"/>
      <c r="T287" s="1"/>
      <c r="U287" s="1"/>
      <c r="V287" s="1"/>
      <c r="W287" s="1"/>
      <c r="X287" s="1"/>
      <c r="Y287" s="1"/>
      <c r="Z287" s="1"/>
      <c r="AA287" s="1"/>
      <c r="AB287" s="1"/>
      <c r="AC287" s="1"/>
      <c r="AD287" s="1"/>
      <c r="AE287" s="1"/>
      <c r="AF287" s="1"/>
      <c r="AG287" s="1"/>
      <c r="AH287" s="1"/>
      <c r="AI287" s="1"/>
    </row>
    <row r="288" spans="3:35">
      <c r="C288" s="1"/>
      <c r="D288" s="1"/>
      <c r="E288" s="1"/>
      <c r="F288" s="95"/>
      <c r="G288" s="95"/>
      <c r="H288" s="95"/>
      <c r="I288" s="77"/>
      <c r="J288" s="77"/>
      <c r="K288" s="1"/>
      <c r="L288" s="1"/>
      <c r="M288" s="1"/>
      <c r="N288" s="77"/>
      <c r="O288" s="1"/>
      <c r="P288" s="1"/>
      <c r="Q288" s="1"/>
      <c r="R288" s="83"/>
      <c r="S288" s="1"/>
      <c r="T288" s="1"/>
      <c r="U288" s="1"/>
      <c r="V288" s="1"/>
      <c r="W288" s="1"/>
      <c r="X288" s="1"/>
      <c r="Y288" s="1"/>
      <c r="Z288" s="1"/>
      <c r="AA288" s="1"/>
      <c r="AB288" s="1"/>
      <c r="AC288" s="1"/>
      <c r="AD288" s="1"/>
      <c r="AE288" s="1"/>
      <c r="AF288" s="1"/>
      <c r="AG288" s="1"/>
      <c r="AH288" s="1"/>
      <c r="AI288" s="1"/>
    </row>
    <row r="289" spans="3:35">
      <c r="C289" s="1"/>
      <c r="D289" s="1"/>
      <c r="E289" s="1"/>
      <c r="F289" s="95"/>
      <c r="G289" s="95"/>
      <c r="H289" s="95"/>
      <c r="I289" s="77"/>
      <c r="J289" s="77"/>
      <c r="K289" s="1"/>
      <c r="L289" s="1"/>
      <c r="M289" s="1"/>
      <c r="N289" s="77"/>
      <c r="O289" s="1"/>
      <c r="P289" s="1"/>
      <c r="Q289" s="1"/>
      <c r="R289" s="83"/>
      <c r="S289" s="1"/>
      <c r="T289" s="1"/>
      <c r="U289" s="1"/>
      <c r="V289" s="1"/>
      <c r="W289" s="1"/>
      <c r="X289" s="1"/>
      <c r="Y289" s="1"/>
      <c r="Z289" s="1"/>
      <c r="AA289" s="1"/>
      <c r="AB289" s="1"/>
      <c r="AC289" s="1"/>
      <c r="AD289" s="1"/>
      <c r="AE289" s="1"/>
      <c r="AF289" s="1"/>
      <c r="AG289" s="1"/>
      <c r="AH289" s="1"/>
      <c r="AI289" s="1"/>
    </row>
    <row r="290" spans="3:35">
      <c r="C290" s="1"/>
      <c r="D290" s="1"/>
      <c r="E290" s="1"/>
      <c r="F290" s="95"/>
      <c r="G290" s="95"/>
      <c r="H290" s="95"/>
      <c r="I290" s="77"/>
      <c r="J290" s="77"/>
      <c r="K290" s="1"/>
      <c r="L290" s="1"/>
      <c r="M290" s="1"/>
      <c r="N290" s="77"/>
      <c r="O290" s="1"/>
      <c r="P290" s="1"/>
      <c r="Q290" s="1"/>
      <c r="R290" s="83"/>
      <c r="S290" s="1"/>
      <c r="T290" s="1"/>
      <c r="U290" s="1"/>
      <c r="V290" s="1"/>
      <c r="W290" s="1"/>
      <c r="X290" s="1"/>
      <c r="Y290" s="1"/>
      <c r="Z290" s="1"/>
      <c r="AA290" s="1"/>
      <c r="AB290" s="1"/>
      <c r="AC290" s="1"/>
      <c r="AD290" s="1"/>
      <c r="AE290" s="1"/>
      <c r="AF290" s="1"/>
      <c r="AG290" s="1"/>
      <c r="AH290" s="1"/>
      <c r="AI290" s="1"/>
    </row>
    <row r="291" spans="3:35">
      <c r="C291" s="1"/>
      <c r="D291" s="1"/>
      <c r="E291" s="1"/>
      <c r="F291" s="95"/>
      <c r="G291" s="95"/>
      <c r="H291" s="95"/>
      <c r="I291" s="77"/>
      <c r="J291" s="77"/>
      <c r="K291" s="1"/>
      <c r="L291" s="1"/>
      <c r="M291" s="1"/>
      <c r="N291" s="77"/>
      <c r="O291" s="1"/>
      <c r="P291" s="1"/>
      <c r="Q291" s="1"/>
      <c r="R291" s="83"/>
      <c r="S291" s="1"/>
      <c r="T291" s="1"/>
      <c r="U291" s="1"/>
      <c r="V291" s="1"/>
      <c r="W291" s="1"/>
      <c r="X291" s="1"/>
      <c r="Y291" s="1"/>
      <c r="Z291" s="1"/>
      <c r="AA291" s="1"/>
      <c r="AB291" s="1"/>
      <c r="AC291" s="1"/>
      <c r="AD291" s="1"/>
      <c r="AE291" s="1"/>
      <c r="AF291" s="1"/>
      <c r="AG291" s="1"/>
      <c r="AH291" s="1"/>
      <c r="AI291" s="1"/>
    </row>
    <row r="292" spans="3:35">
      <c r="C292" s="1"/>
      <c r="D292" s="1"/>
      <c r="E292" s="1"/>
      <c r="F292" s="95"/>
      <c r="G292" s="95"/>
      <c r="H292" s="95"/>
      <c r="I292" s="77"/>
      <c r="J292" s="77"/>
      <c r="K292" s="1"/>
      <c r="L292" s="1"/>
      <c r="M292" s="1"/>
      <c r="N292" s="77"/>
      <c r="O292" s="1"/>
      <c r="P292" s="1"/>
      <c r="Q292" s="1"/>
      <c r="R292" s="83"/>
      <c r="S292" s="1"/>
      <c r="T292" s="1"/>
      <c r="U292" s="1"/>
      <c r="V292" s="1"/>
      <c r="W292" s="1"/>
      <c r="X292" s="1"/>
      <c r="Y292" s="1"/>
      <c r="Z292" s="1"/>
      <c r="AA292" s="1"/>
      <c r="AB292" s="1"/>
      <c r="AC292" s="1"/>
      <c r="AD292" s="1"/>
      <c r="AE292" s="1"/>
      <c r="AF292" s="1"/>
      <c r="AG292" s="1"/>
      <c r="AH292" s="1"/>
      <c r="AI292" s="1"/>
    </row>
    <row r="293" spans="3:35">
      <c r="C293" s="1"/>
      <c r="D293" s="1"/>
      <c r="E293" s="1"/>
      <c r="F293" s="95"/>
      <c r="G293" s="95"/>
      <c r="H293" s="95"/>
      <c r="I293" s="77"/>
      <c r="J293" s="77"/>
      <c r="K293" s="1"/>
      <c r="L293" s="1"/>
      <c r="M293" s="1"/>
      <c r="N293" s="77"/>
      <c r="O293" s="1"/>
      <c r="P293" s="1"/>
      <c r="Q293" s="1"/>
      <c r="R293" s="83"/>
      <c r="S293" s="1"/>
      <c r="T293" s="1"/>
      <c r="U293" s="1"/>
      <c r="V293" s="1"/>
      <c r="W293" s="1"/>
      <c r="X293" s="1"/>
      <c r="Y293" s="1"/>
      <c r="Z293" s="1"/>
      <c r="AA293" s="1"/>
      <c r="AB293" s="1"/>
      <c r="AC293" s="1"/>
      <c r="AD293" s="1"/>
      <c r="AE293" s="1"/>
      <c r="AF293" s="1"/>
      <c r="AG293" s="1"/>
      <c r="AH293" s="1"/>
      <c r="AI293" s="1"/>
    </row>
    <row r="294" spans="3:35">
      <c r="C294" s="1"/>
      <c r="D294" s="1"/>
      <c r="E294" s="1"/>
      <c r="F294" s="95"/>
      <c r="G294" s="95"/>
      <c r="H294" s="95"/>
      <c r="I294" s="77"/>
      <c r="J294" s="77"/>
      <c r="K294" s="1"/>
      <c r="L294" s="1"/>
      <c r="M294" s="1"/>
      <c r="N294" s="77"/>
      <c r="O294" s="1"/>
      <c r="P294" s="1"/>
      <c r="Q294" s="1"/>
      <c r="R294" s="83"/>
      <c r="S294" s="1"/>
      <c r="T294" s="1"/>
      <c r="U294" s="1"/>
      <c r="V294" s="1"/>
      <c r="W294" s="1"/>
      <c r="X294" s="1"/>
      <c r="Y294" s="1"/>
      <c r="Z294" s="1"/>
      <c r="AA294" s="1"/>
      <c r="AB294" s="1"/>
      <c r="AC294" s="1"/>
      <c r="AD294" s="1"/>
      <c r="AE294" s="1"/>
      <c r="AF294" s="1"/>
      <c r="AG294" s="1"/>
      <c r="AH294" s="1"/>
      <c r="AI294" s="1"/>
    </row>
    <row r="295" spans="3:35">
      <c r="C295" s="1"/>
      <c r="D295" s="1"/>
      <c r="E295" s="1"/>
      <c r="F295" s="95"/>
      <c r="G295" s="95"/>
      <c r="H295" s="95"/>
      <c r="I295" s="77"/>
      <c r="J295" s="77"/>
      <c r="K295" s="1"/>
      <c r="L295" s="1"/>
      <c r="M295" s="1"/>
      <c r="N295" s="77"/>
      <c r="O295" s="1"/>
      <c r="P295" s="1"/>
      <c r="Q295" s="1"/>
      <c r="R295" s="83"/>
      <c r="S295" s="1"/>
      <c r="T295" s="1"/>
      <c r="U295" s="1"/>
      <c r="V295" s="1"/>
      <c r="W295" s="1"/>
      <c r="X295" s="1"/>
      <c r="Y295" s="1"/>
      <c r="Z295" s="1"/>
      <c r="AA295" s="1"/>
      <c r="AB295" s="1"/>
      <c r="AC295" s="1"/>
      <c r="AD295" s="1"/>
      <c r="AE295" s="1"/>
      <c r="AF295" s="1"/>
      <c r="AG295" s="1"/>
      <c r="AH295" s="1"/>
      <c r="AI295" s="1"/>
    </row>
    <row r="296" spans="3:35">
      <c r="C296" s="1"/>
      <c r="D296" s="1"/>
      <c r="E296" s="1"/>
      <c r="F296" s="95"/>
      <c r="G296" s="95"/>
      <c r="H296" s="95"/>
      <c r="I296" s="77"/>
      <c r="J296" s="77"/>
      <c r="K296" s="1"/>
      <c r="L296" s="1"/>
      <c r="M296" s="1"/>
      <c r="N296" s="77"/>
      <c r="O296" s="1"/>
      <c r="P296" s="1"/>
      <c r="Q296" s="1"/>
      <c r="R296" s="83"/>
      <c r="S296" s="1"/>
      <c r="T296" s="1"/>
      <c r="U296" s="1"/>
      <c r="V296" s="1"/>
      <c r="W296" s="1"/>
      <c r="X296" s="1"/>
      <c r="Y296" s="1"/>
      <c r="Z296" s="1"/>
      <c r="AA296" s="1"/>
      <c r="AB296" s="1"/>
      <c r="AC296" s="1"/>
      <c r="AD296" s="1"/>
      <c r="AE296" s="1"/>
      <c r="AF296" s="1"/>
      <c r="AG296" s="1"/>
      <c r="AH296" s="1"/>
      <c r="AI296" s="1"/>
    </row>
    <row r="297" spans="3:35">
      <c r="C297" s="1"/>
      <c r="D297" s="1"/>
      <c r="E297" s="1"/>
      <c r="F297" s="95"/>
      <c r="G297" s="95"/>
      <c r="H297" s="95"/>
      <c r="I297" s="77"/>
      <c r="J297" s="77"/>
      <c r="K297" s="1"/>
      <c r="L297" s="1"/>
      <c r="M297" s="1"/>
      <c r="N297" s="77"/>
      <c r="O297" s="1"/>
      <c r="P297" s="1"/>
      <c r="Q297" s="1"/>
      <c r="R297" s="83"/>
      <c r="S297" s="1"/>
      <c r="T297" s="1"/>
      <c r="U297" s="1"/>
      <c r="V297" s="1"/>
      <c r="W297" s="1"/>
      <c r="X297" s="1"/>
      <c r="Y297" s="1"/>
      <c r="Z297" s="1"/>
      <c r="AA297" s="1"/>
      <c r="AB297" s="1"/>
      <c r="AC297" s="1"/>
      <c r="AD297" s="1"/>
      <c r="AE297" s="1"/>
      <c r="AF297" s="1"/>
      <c r="AG297" s="1"/>
      <c r="AH297" s="1"/>
      <c r="AI297" s="1"/>
    </row>
    <row r="298" spans="3:35">
      <c r="C298" s="1"/>
      <c r="D298" s="1"/>
      <c r="E298" s="1"/>
      <c r="F298" s="95"/>
      <c r="G298" s="95"/>
      <c r="H298" s="95"/>
      <c r="I298" s="77"/>
      <c r="J298" s="77"/>
      <c r="K298" s="1"/>
      <c r="L298" s="1"/>
      <c r="M298" s="1"/>
      <c r="N298" s="77"/>
      <c r="O298" s="1"/>
      <c r="P298" s="1"/>
      <c r="Q298" s="1"/>
      <c r="R298" s="83"/>
      <c r="S298" s="1"/>
      <c r="T298" s="1"/>
      <c r="U298" s="1"/>
      <c r="V298" s="1"/>
      <c r="W298" s="1"/>
      <c r="X298" s="1"/>
      <c r="Y298" s="1"/>
      <c r="Z298" s="1"/>
      <c r="AA298" s="1"/>
      <c r="AB298" s="1"/>
      <c r="AC298" s="1"/>
      <c r="AD298" s="1"/>
      <c r="AE298" s="1"/>
      <c r="AF298" s="1"/>
      <c r="AG298" s="1"/>
      <c r="AH298" s="1"/>
      <c r="AI298" s="1"/>
    </row>
    <row r="299" spans="3:35">
      <c r="C299" s="1"/>
      <c r="D299" s="1"/>
      <c r="E299" s="1"/>
      <c r="F299" s="95"/>
      <c r="G299" s="95"/>
      <c r="H299" s="95"/>
      <c r="I299" s="77"/>
      <c r="J299" s="77"/>
      <c r="K299" s="1"/>
      <c r="L299" s="1"/>
      <c r="M299" s="1"/>
      <c r="N299" s="77"/>
      <c r="O299" s="1"/>
      <c r="P299" s="1"/>
      <c r="Q299" s="1"/>
      <c r="R299" s="83"/>
      <c r="S299" s="1"/>
      <c r="T299" s="1"/>
      <c r="U299" s="1"/>
      <c r="V299" s="1"/>
      <c r="W299" s="1"/>
      <c r="X299" s="1"/>
      <c r="Y299" s="1"/>
      <c r="Z299" s="1"/>
      <c r="AA299" s="1"/>
      <c r="AB299" s="1"/>
      <c r="AC299" s="1"/>
      <c r="AD299" s="1"/>
      <c r="AE299" s="1"/>
      <c r="AF299" s="1"/>
      <c r="AG299" s="1"/>
      <c r="AH299" s="1"/>
      <c r="AI299" s="1"/>
    </row>
    <row r="300" spans="3:35">
      <c r="C300" s="1"/>
      <c r="D300" s="1"/>
      <c r="E300" s="1"/>
      <c r="F300" s="95"/>
      <c r="G300" s="95"/>
      <c r="H300" s="95"/>
      <c r="I300" s="77"/>
      <c r="J300" s="77"/>
      <c r="K300" s="1"/>
      <c r="L300" s="1"/>
      <c r="M300" s="1"/>
      <c r="N300" s="77"/>
      <c r="O300" s="1"/>
      <c r="P300" s="1"/>
      <c r="Q300" s="1"/>
      <c r="R300" s="83"/>
      <c r="S300" s="1"/>
      <c r="T300" s="1"/>
      <c r="U300" s="1"/>
      <c r="V300" s="1"/>
      <c r="W300" s="1"/>
      <c r="X300" s="1"/>
      <c r="Y300" s="1"/>
      <c r="Z300" s="1"/>
      <c r="AA300" s="1"/>
      <c r="AB300" s="1"/>
      <c r="AC300" s="1"/>
      <c r="AD300" s="1"/>
      <c r="AE300" s="1"/>
      <c r="AF300" s="1"/>
      <c r="AG300" s="1"/>
      <c r="AH300" s="1"/>
      <c r="AI300" s="1"/>
    </row>
    <row r="301" spans="3:35">
      <c r="C301" s="1"/>
      <c r="D301" s="1"/>
      <c r="E301" s="1"/>
      <c r="F301" s="95"/>
      <c r="G301" s="95"/>
      <c r="H301" s="95"/>
      <c r="I301" s="77"/>
      <c r="J301" s="77"/>
      <c r="K301" s="1"/>
      <c r="L301" s="1"/>
      <c r="M301" s="1"/>
      <c r="N301" s="77"/>
      <c r="O301" s="1"/>
      <c r="P301" s="1"/>
      <c r="Q301" s="1"/>
      <c r="R301" s="83"/>
      <c r="S301" s="1"/>
      <c r="T301" s="1"/>
      <c r="U301" s="1"/>
      <c r="V301" s="1"/>
      <c r="W301" s="1"/>
      <c r="X301" s="1"/>
      <c r="Y301" s="1"/>
      <c r="Z301" s="1"/>
      <c r="AA301" s="1"/>
      <c r="AB301" s="1"/>
      <c r="AC301" s="1"/>
      <c r="AD301" s="1"/>
      <c r="AE301" s="1"/>
      <c r="AF301" s="1"/>
      <c r="AG301" s="1"/>
      <c r="AH301" s="1"/>
      <c r="AI301" s="1"/>
    </row>
    <row r="302" spans="3:35">
      <c r="C302" s="1"/>
      <c r="D302" s="1"/>
      <c r="E302" s="1"/>
      <c r="F302" s="95"/>
      <c r="G302" s="95"/>
      <c r="H302" s="95"/>
      <c r="I302" s="77"/>
      <c r="J302" s="77"/>
      <c r="K302" s="1"/>
      <c r="L302" s="1"/>
      <c r="M302" s="1"/>
      <c r="N302" s="77"/>
      <c r="O302" s="1"/>
      <c r="P302" s="1"/>
      <c r="Q302" s="1"/>
      <c r="R302" s="83"/>
      <c r="S302" s="1"/>
      <c r="T302" s="1"/>
      <c r="U302" s="1"/>
      <c r="V302" s="1"/>
      <c r="W302" s="1"/>
      <c r="X302" s="1"/>
      <c r="Y302" s="1"/>
      <c r="Z302" s="1"/>
      <c r="AA302" s="1"/>
      <c r="AB302" s="1"/>
      <c r="AC302" s="1"/>
      <c r="AD302" s="1"/>
      <c r="AE302" s="1"/>
      <c r="AF302" s="1"/>
      <c r="AG302" s="1"/>
      <c r="AH302" s="1"/>
      <c r="AI302" s="1"/>
    </row>
    <row r="303" spans="3:35">
      <c r="C303" s="1"/>
      <c r="D303" s="1"/>
      <c r="E303" s="1"/>
      <c r="F303" s="95"/>
      <c r="G303" s="95"/>
      <c r="H303" s="95"/>
      <c r="I303" s="77"/>
      <c r="J303" s="77"/>
      <c r="K303" s="1"/>
      <c r="L303" s="1"/>
      <c r="M303" s="1"/>
      <c r="N303" s="77"/>
      <c r="O303" s="1"/>
      <c r="P303" s="1"/>
      <c r="Q303" s="1"/>
      <c r="R303" s="83"/>
      <c r="S303" s="1"/>
      <c r="T303" s="1"/>
      <c r="U303" s="1"/>
      <c r="V303" s="1"/>
      <c r="W303" s="1"/>
      <c r="X303" s="1"/>
      <c r="Y303" s="1"/>
      <c r="Z303" s="1"/>
      <c r="AA303" s="1"/>
      <c r="AB303" s="1"/>
      <c r="AC303" s="1"/>
      <c r="AD303" s="1"/>
      <c r="AE303" s="1"/>
      <c r="AF303" s="1"/>
      <c r="AG303" s="1"/>
      <c r="AH303" s="1"/>
      <c r="AI303" s="1"/>
    </row>
    <row r="304" spans="3:35">
      <c r="C304" s="1"/>
      <c r="D304" s="1"/>
      <c r="E304" s="1"/>
      <c r="F304" s="95"/>
      <c r="G304" s="95"/>
      <c r="H304" s="95"/>
      <c r="I304" s="77"/>
      <c r="J304" s="77"/>
      <c r="K304" s="1"/>
      <c r="L304" s="1"/>
      <c r="M304" s="1"/>
      <c r="N304" s="77"/>
      <c r="O304" s="1"/>
      <c r="P304" s="1"/>
      <c r="Q304" s="1"/>
      <c r="R304" s="83"/>
      <c r="S304" s="1"/>
      <c r="T304" s="1"/>
      <c r="U304" s="1"/>
      <c r="V304" s="1"/>
      <c r="W304" s="1"/>
      <c r="X304" s="1"/>
      <c r="Y304" s="1"/>
      <c r="Z304" s="1"/>
      <c r="AA304" s="1"/>
      <c r="AB304" s="1"/>
      <c r="AC304" s="1"/>
      <c r="AD304" s="1"/>
      <c r="AE304" s="1"/>
      <c r="AF304" s="1"/>
      <c r="AG304" s="1"/>
      <c r="AH304" s="1"/>
      <c r="AI304" s="1"/>
    </row>
    <row r="305" spans="3:35">
      <c r="C305" s="1"/>
      <c r="D305" s="1"/>
      <c r="E305" s="1"/>
      <c r="F305" s="95"/>
      <c r="G305" s="95"/>
      <c r="H305" s="95"/>
      <c r="I305" s="77"/>
      <c r="J305" s="77"/>
      <c r="K305" s="1"/>
      <c r="L305" s="1"/>
      <c r="M305" s="1"/>
      <c r="N305" s="77"/>
      <c r="O305" s="1"/>
      <c r="P305" s="1"/>
      <c r="Q305" s="1"/>
      <c r="R305" s="83"/>
      <c r="S305" s="1"/>
      <c r="T305" s="1"/>
      <c r="U305" s="1"/>
      <c r="V305" s="1"/>
      <c r="W305" s="1"/>
      <c r="X305" s="1"/>
      <c r="Y305" s="1"/>
      <c r="Z305" s="1"/>
      <c r="AA305" s="1"/>
      <c r="AB305" s="1"/>
      <c r="AC305" s="1"/>
      <c r="AD305" s="1"/>
      <c r="AE305" s="1"/>
      <c r="AF305" s="1"/>
      <c r="AG305" s="1"/>
      <c r="AH305" s="1"/>
      <c r="AI305" s="1"/>
    </row>
    <row r="306" spans="3:35">
      <c r="C306" s="1"/>
      <c r="D306" s="1"/>
      <c r="E306" s="1"/>
      <c r="F306" s="95"/>
      <c r="G306" s="95"/>
      <c r="H306" s="95"/>
      <c r="I306" s="77"/>
      <c r="J306" s="77"/>
      <c r="K306" s="1"/>
      <c r="L306" s="1"/>
      <c r="M306" s="1"/>
      <c r="N306" s="77"/>
      <c r="O306" s="1"/>
      <c r="P306" s="1"/>
      <c r="Q306" s="1"/>
      <c r="R306" s="83"/>
      <c r="S306" s="1"/>
      <c r="T306" s="1"/>
      <c r="U306" s="1"/>
      <c r="V306" s="1"/>
      <c r="W306" s="1"/>
      <c r="X306" s="1"/>
      <c r="Y306" s="1"/>
      <c r="Z306" s="1"/>
      <c r="AA306" s="1"/>
      <c r="AB306" s="1"/>
      <c r="AC306" s="1"/>
      <c r="AD306" s="1"/>
      <c r="AE306" s="1"/>
      <c r="AF306" s="1"/>
      <c r="AG306" s="1"/>
      <c r="AH306" s="1"/>
      <c r="AI306" s="1"/>
    </row>
    <row r="307" spans="3:35">
      <c r="C307" s="1"/>
      <c r="D307" s="1"/>
      <c r="E307" s="1"/>
      <c r="F307" s="95"/>
      <c r="G307" s="95"/>
      <c r="H307" s="95"/>
      <c r="I307" s="77"/>
      <c r="J307" s="77"/>
      <c r="K307" s="1"/>
      <c r="L307" s="1"/>
      <c r="M307" s="1"/>
      <c r="N307" s="77"/>
      <c r="O307" s="1"/>
      <c r="P307" s="1"/>
      <c r="Q307" s="1"/>
      <c r="R307" s="83"/>
      <c r="S307" s="1"/>
      <c r="T307" s="1"/>
      <c r="U307" s="1"/>
      <c r="V307" s="1"/>
      <c r="W307" s="1"/>
      <c r="X307" s="1"/>
      <c r="Y307" s="1"/>
      <c r="Z307" s="1"/>
      <c r="AA307" s="1"/>
      <c r="AB307" s="1"/>
      <c r="AC307" s="1"/>
      <c r="AD307" s="1"/>
      <c r="AE307" s="1"/>
      <c r="AF307" s="1"/>
      <c r="AG307" s="1"/>
      <c r="AH307" s="1"/>
      <c r="AI307" s="1"/>
    </row>
    <row r="308" spans="3:35">
      <c r="C308" s="1"/>
      <c r="D308" s="1"/>
      <c r="E308" s="1"/>
      <c r="F308" s="95"/>
      <c r="G308" s="95"/>
      <c r="H308" s="95"/>
      <c r="I308" s="77"/>
      <c r="J308" s="77"/>
      <c r="K308" s="1"/>
      <c r="L308" s="1"/>
      <c r="M308" s="1"/>
      <c r="N308" s="77"/>
      <c r="O308" s="1"/>
      <c r="P308" s="1"/>
      <c r="Q308" s="1"/>
      <c r="R308" s="83"/>
      <c r="S308" s="1"/>
      <c r="T308" s="1"/>
      <c r="U308" s="1"/>
      <c r="V308" s="1"/>
      <c r="W308" s="1"/>
      <c r="X308" s="1"/>
      <c r="Y308" s="1"/>
      <c r="Z308" s="1"/>
      <c r="AA308" s="1"/>
      <c r="AB308" s="1"/>
      <c r="AC308" s="1"/>
      <c r="AD308" s="1"/>
      <c r="AE308" s="1"/>
      <c r="AF308" s="1"/>
      <c r="AG308" s="1"/>
      <c r="AH308" s="1"/>
      <c r="AI308" s="1"/>
    </row>
    <row r="309" spans="3:35">
      <c r="C309" s="1"/>
      <c r="D309" s="1"/>
      <c r="E309" s="1"/>
      <c r="F309" s="95"/>
      <c r="G309" s="95"/>
      <c r="H309" s="95"/>
      <c r="I309" s="77"/>
      <c r="J309" s="77"/>
      <c r="K309" s="1"/>
      <c r="L309" s="1"/>
      <c r="M309" s="1"/>
      <c r="N309" s="77"/>
      <c r="O309" s="1"/>
      <c r="P309" s="1"/>
      <c r="Q309" s="1"/>
      <c r="R309" s="83"/>
      <c r="S309" s="1"/>
      <c r="T309" s="1"/>
      <c r="U309" s="1"/>
      <c r="V309" s="1"/>
      <c r="W309" s="1"/>
      <c r="X309" s="1"/>
      <c r="Y309" s="1"/>
      <c r="Z309" s="1"/>
      <c r="AA309" s="1"/>
      <c r="AB309" s="1"/>
      <c r="AC309" s="1"/>
      <c r="AD309" s="1"/>
      <c r="AE309" s="1"/>
      <c r="AF309" s="1"/>
      <c r="AG309" s="1"/>
      <c r="AH309" s="1"/>
      <c r="AI309" s="1"/>
    </row>
    <row r="310" spans="3:35">
      <c r="C310" s="1"/>
      <c r="D310" s="1"/>
      <c r="E310" s="1"/>
      <c r="F310" s="95"/>
      <c r="G310" s="95"/>
      <c r="H310" s="95"/>
      <c r="I310" s="77"/>
      <c r="J310" s="77"/>
      <c r="K310" s="1"/>
      <c r="L310" s="1"/>
      <c r="M310" s="1"/>
      <c r="N310" s="77"/>
      <c r="O310" s="1"/>
      <c r="P310" s="1"/>
      <c r="Q310" s="1"/>
      <c r="R310" s="83"/>
      <c r="S310" s="1"/>
      <c r="T310" s="1"/>
      <c r="U310" s="1"/>
      <c r="V310" s="1"/>
      <c r="W310" s="1"/>
      <c r="X310" s="1"/>
      <c r="Y310" s="1"/>
      <c r="Z310" s="1"/>
      <c r="AA310" s="1"/>
      <c r="AB310" s="1"/>
      <c r="AC310" s="1"/>
      <c r="AD310" s="1"/>
      <c r="AE310" s="1"/>
      <c r="AF310" s="1"/>
      <c r="AG310" s="1"/>
      <c r="AH310" s="1"/>
      <c r="AI310" s="1"/>
    </row>
    <row r="311" spans="3:35">
      <c r="C311" s="1"/>
      <c r="D311" s="1"/>
      <c r="E311" s="1"/>
      <c r="F311" s="95"/>
      <c r="G311" s="95"/>
      <c r="H311" s="95"/>
      <c r="I311" s="77"/>
      <c r="J311" s="77"/>
      <c r="K311" s="1"/>
      <c r="L311" s="1"/>
      <c r="M311" s="1"/>
      <c r="N311" s="77"/>
      <c r="O311" s="1"/>
      <c r="P311" s="1"/>
      <c r="Q311" s="1"/>
      <c r="R311" s="83"/>
      <c r="S311" s="1"/>
      <c r="T311" s="1"/>
      <c r="U311" s="1"/>
      <c r="V311" s="1"/>
      <c r="W311" s="1"/>
      <c r="X311" s="1"/>
      <c r="Y311" s="1"/>
      <c r="Z311" s="1"/>
      <c r="AA311" s="1"/>
      <c r="AB311" s="1"/>
      <c r="AC311" s="1"/>
      <c r="AD311" s="1"/>
      <c r="AE311" s="1"/>
      <c r="AF311" s="1"/>
      <c r="AG311" s="1"/>
      <c r="AH311" s="1"/>
      <c r="AI311" s="1"/>
    </row>
    <row r="312" spans="3:35">
      <c r="C312" s="1"/>
      <c r="D312" s="1"/>
      <c r="E312" s="1"/>
      <c r="F312" s="95"/>
      <c r="G312" s="95"/>
      <c r="H312" s="95"/>
      <c r="I312" s="77"/>
      <c r="J312" s="77"/>
      <c r="K312" s="1"/>
      <c r="L312" s="1"/>
      <c r="M312" s="1"/>
      <c r="N312" s="77"/>
      <c r="O312" s="1"/>
      <c r="P312" s="1"/>
      <c r="Q312" s="1"/>
      <c r="R312" s="83"/>
      <c r="S312" s="1"/>
      <c r="T312" s="1"/>
      <c r="U312" s="1"/>
      <c r="V312" s="1"/>
      <c r="W312" s="1"/>
      <c r="X312" s="1"/>
      <c r="Y312" s="1"/>
      <c r="Z312" s="1"/>
      <c r="AA312" s="1"/>
      <c r="AB312" s="1"/>
      <c r="AC312" s="1"/>
      <c r="AD312" s="1"/>
      <c r="AE312" s="1"/>
      <c r="AF312" s="1"/>
      <c r="AG312" s="1"/>
      <c r="AH312" s="1"/>
      <c r="AI312" s="1"/>
    </row>
    <row r="313" spans="3:35">
      <c r="C313" s="1"/>
      <c r="D313" s="1"/>
      <c r="E313" s="1"/>
      <c r="F313" s="95"/>
      <c r="G313" s="95"/>
      <c r="H313" s="95"/>
      <c r="I313" s="77"/>
      <c r="J313" s="77"/>
      <c r="K313" s="1"/>
      <c r="L313" s="1"/>
      <c r="M313" s="1"/>
      <c r="N313" s="77"/>
      <c r="O313" s="1"/>
      <c r="P313" s="1"/>
      <c r="Q313" s="1"/>
      <c r="R313" s="83"/>
      <c r="S313" s="1"/>
      <c r="T313" s="1"/>
      <c r="U313" s="1"/>
      <c r="V313" s="1"/>
      <c r="W313" s="1"/>
      <c r="X313" s="1"/>
      <c r="Y313" s="1"/>
      <c r="Z313" s="1"/>
      <c r="AA313" s="1"/>
      <c r="AB313" s="1"/>
      <c r="AC313" s="1"/>
      <c r="AD313" s="1"/>
      <c r="AE313" s="1"/>
      <c r="AF313" s="1"/>
      <c r="AG313" s="1"/>
      <c r="AH313" s="1"/>
      <c r="AI313" s="1"/>
    </row>
    <row r="314" spans="3:35">
      <c r="C314" s="1"/>
      <c r="D314" s="1"/>
      <c r="E314" s="1"/>
      <c r="F314" s="95"/>
      <c r="G314" s="95"/>
      <c r="H314" s="95"/>
      <c r="I314" s="77"/>
      <c r="J314" s="77"/>
      <c r="K314" s="1"/>
      <c r="L314" s="1"/>
      <c r="M314" s="1"/>
      <c r="N314" s="77"/>
      <c r="O314" s="1"/>
      <c r="P314" s="1"/>
      <c r="Q314" s="1"/>
      <c r="R314" s="83"/>
      <c r="S314" s="1"/>
      <c r="T314" s="1"/>
      <c r="U314" s="1"/>
      <c r="V314" s="1"/>
      <c r="W314" s="1"/>
      <c r="X314" s="1"/>
      <c r="Y314" s="1"/>
      <c r="Z314" s="1"/>
      <c r="AA314" s="1"/>
      <c r="AB314" s="1"/>
      <c r="AC314" s="1"/>
      <c r="AD314" s="1"/>
      <c r="AE314" s="1"/>
      <c r="AF314" s="1"/>
      <c r="AG314" s="1"/>
      <c r="AH314" s="1"/>
      <c r="AI314" s="1"/>
    </row>
    <row r="315" spans="3:35">
      <c r="C315" s="1"/>
      <c r="D315" s="1"/>
      <c r="E315" s="1"/>
      <c r="F315" s="95"/>
      <c r="G315" s="95"/>
      <c r="H315" s="95"/>
      <c r="I315" s="77"/>
      <c r="J315" s="77"/>
      <c r="K315" s="1"/>
      <c r="L315" s="1"/>
      <c r="M315" s="1"/>
      <c r="N315" s="77"/>
      <c r="O315" s="1"/>
      <c r="P315" s="1"/>
      <c r="Q315" s="1"/>
      <c r="R315" s="83"/>
      <c r="S315" s="1"/>
      <c r="T315" s="1"/>
      <c r="U315" s="1"/>
      <c r="V315" s="1"/>
      <c r="W315" s="1"/>
      <c r="X315" s="1"/>
      <c r="Y315" s="1"/>
      <c r="Z315" s="1"/>
      <c r="AA315" s="1"/>
      <c r="AB315" s="1"/>
      <c r="AC315" s="1"/>
      <c r="AD315" s="1"/>
      <c r="AE315" s="1"/>
      <c r="AF315" s="1"/>
      <c r="AG315" s="1"/>
      <c r="AH315" s="1"/>
      <c r="AI315" s="1"/>
    </row>
    <row r="316" spans="3:35">
      <c r="C316" s="1"/>
      <c r="D316" s="1"/>
      <c r="E316" s="1"/>
      <c r="F316" s="95"/>
      <c r="G316" s="95"/>
      <c r="H316" s="95"/>
      <c r="I316" s="77"/>
      <c r="J316" s="77"/>
      <c r="K316" s="1"/>
      <c r="L316" s="1"/>
      <c r="M316" s="1"/>
      <c r="N316" s="77"/>
      <c r="O316" s="1"/>
      <c r="P316" s="1"/>
      <c r="Q316" s="1"/>
      <c r="R316" s="83"/>
      <c r="S316" s="1"/>
      <c r="T316" s="1"/>
      <c r="U316" s="1"/>
      <c r="V316" s="1"/>
      <c r="W316" s="1"/>
      <c r="X316" s="1"/>
      <c r="Y316" s="1"/>
      <c r="Z316" s="1"/>
      <c r="AA316" s="1"/>
      <c r="AB316" s="1"/>
      <c r="AC316" s="1"/>
      <c r="AD316" s="1"/>
      <c r="AE316" s="1"/>
      <c r="AF316" s="1"/>
      <c r="AG316" s="1"/>
      <c r="AH316" s="1"/>
      <c r="AI316" s="1"/>
    </row>
    <row r="317" spans="3:35">
      <c r="C317" s="1"/>
      <c r="D317" s="1"/>
      <c r="E317" s="1"/>
      <c r="F317" s="95"/>
      <c r="G317" s="95"/>
      <c r="H317" s="95"/>
      <c r="I317" s="77"/>
      <c r="J317" s="77"/>
      <c r="K317" s="1"/>
      <c r="L317" s="1"/>
      <c r="M317" s="1"/>
      <c r="N317" s="77"/>
      <c r="O317" s="1"/>
      <c r="P317" s="1"/>
      <c r="Q317" s="1"/>
      <c r="R317" s="83"/>
      <c r="S317" s="1"/>
      <c r="T317" s="1"/>
      <c r="U317" s="1"/>
      <c r="V317" s="1"/>
      <c r="W317" s="1"/>
      <c r="X317" s="1"/>
      <c r="Y317" s="1"/>
      <c r="Z317" s="1"/>
      <c r="AA317" s="1"/>
      <c r="AB317" s="1"/>
      <c r="AC317" s="1"/>
      <c r="AD317" s="1"/>
      <c r="AE317" s="1"/>
      <c r="AF317" s="1"/>
      <c r="AG317" s="1"/>
      <c r="AH317" s="1"/>
      <c r="AI317" s="1"/>
    </row>
    <row r="318" spans="3:35">
      <c r="C318" s="1"/>
      <c r="D318" s="1"/>
      <c r="E318" s="1"/>
      <c r="F318" s="95"/>
      <c r="G318" s="95"/>
      <c r="H318" s="95"/>
      <c r="I318" s="77"/>
      <c r="J318" s="77"/>
      <c r="K318" s="1"/>
      <c r="L318" s="1"/>
      <c r="M318" s="1"/>
      <c r="N318" s="77"/>
      <c r="O318" s="1"/>
      <c r="P318" s="1"/>
      <c r="Q318" s="1"/>
      <c r="R318" s="83"/>
      <c r="S318" s="1"/>
      <c r="T318" s="1"/>
      <c r="U318" s="1"/>
      <c r="V318" s="1"/>
      <c r="W318" s="1"/>
      <c r="X318" s="1"/>
      <c r="Y318" s="1"/>
      <c r="Z318" s="1"/>
      <c r="AA318" s="1"/>
      <c r="AB318" s="1"/>
      <c r="AC318" s="1"/>
      <c r="AD318" s="1"/>
      <c r="AE318" s="1"/>
      <c r="AF318" s="1"/>
      <c r="AG318" s="1"/>
      <c r="AH318" s="1"/>
      <c r="AI318" s="1"/>
    </row>
    <row r="319" spans="3:35">
      <c r="C319" s="1"/>
      <c r="D319" s="1"/>
      <c r="E319" s="1"/>
      <c r="F319" s="95"/>
      <c r="G319" s="95"/>
      <c r="H319" s="95"/>
      <c r="I319" s="77"/>
      <c r="J319" s="77"/>
      <c r="K319" s="1"/>
      <c r="L319" s="1"/>
      <c r="M319" s="1"/>
      <c r="N319" s="77"/>
      <c r="O319" s="1"/>
      <c r="P319" s="1"/>
      <c r="Q319" s="1"/>
      <c r="R319" s="83"/>
      <c r="S319" s="1"/>
      <c r="T319" s="1"/>
      <c r="U319" s="1"/>
      <c r="V319" s="1"/>
      <c r="W319" s="1"/>
      <c r="X319" s="1"/>
      <c r="Y319" s="1"/>
      <c r="Z319" s="1"/>
      <c r="AA319" s="1"/>
      <c r="AB319" s="1"/>
      <c r="AC319" s="1"/>
      <c r="AD319" s="1"/>
      <c r="AE319" s="1"/>
      <c r="AF319" s="1"/>
      <c r="AG319" s="1"/>
      <c r="AH319" s="1"/>
      <c r="AI319" s="1"/>
    </row>
    <row r="320" spans="3:35">
      <c r="C320" s="1"/>
      <c r="D320" s="1"/>
      <c r="E320" s="1"/>
      <c r="F320" s="95"/>
      <c r="G320" s="95"/>
      <c r="H320" s="95"/>
      <c r="I320" s="77"/>
      <c r="J320" s="77"/>
      <c r="K320" s="1"/>
      <c r="L320" s="1"/>
      <c r="M320" s="1"/>
      <c r="N320" s="77"/>
      <c r="O320" s="1"/>
      <c r="P320" s="1"/>
      <c r="Q320" s="1"/>
      <c r="R320" s="83"/>
      <c r="S320" s="1"/>
      <c r="T320" s="1"/>
      <c r="U320" s="1"/>
      <c r="V320" s="1"/>
      <c r="W320" s="1"/>
      <c r="X320" s="1"/>
      <c r="Y320" s="1"/>
      <c r="Z320" s="1"/>
      <c r="AA320" s="1"/>
      <c r="AB320" s="1"/>
      <c r="AC320" s="1"/>
      <c r="AD320" s="1"/>
      <c r="AE320" s="1"/>
      <c r="AF320" s="1"/>
      <c r="AG320" s="1"/>
      <c r="AH320" s="1"/>
      <c r="AI320" s="1"/>
    </row>
    <row r="321" spans="3:35">
      <c r="C321" s="1"/>
      <c r="D321" s="1"/>
      <c r="E321" s="1"/>
      <c r="F321" s="95"/>
      <c r="G321" s="95"/>
      <c r="H321" s="95"/>
      <c r="I321" s="77"/>
      <c r="J321" s="77"/>
      <c r="K321" s="1"/>
      <c r="L321" s="1"/>
      <c r="M321" s="1"/>
      <c r="N321" s="77"/>
      <c r="O321" s="1"/>
      <c r="P321" s="1"/>
      <c r="Q321" s="1"/>
      <c r="R321" s="83"/>
      <c r="S321" s="1"/>
      <c r="T321" s="1"/>
      <c r="U321" s="1"/>
      <c r="V321" s="1"/>
      <c r="W321" s="1"/>
      <c r="X321" s="1"/>
      <c r="Y321" s="1"/>
      <c r="Z321" s="1"/>
      <c r="AA321" s="1"/>
      <c r="AB321" s="1"/>
      <c r="AC321" s="1"/>
      <c r="AD321" s="1"/>
      <c r="AE321" s="1"/>
      <c r="AF321" s="1"/>
      <c r="AG321" s="1"/>
      <c r="AH321" s="1"/>
      <c r="AI321" s="1"/>
    </row>
    <row r="322" spans="3:35">
      <c r="C322" s="1"/>
      <c r="D322" s="1"/>
      <c r="E322" s="1"/>
      <c r="F322" s="95"/>
      <c r="G322" s="95"/>
      <c r="H322" s="95"/>
      <c r="I322" s="77"/>
      <c r="J322" s="77"/>
      <c r="K322" s="1"/>
      <c r="L322" s="1"/>
      <c r="M322" s="1"/>
      <c r="N322" s="77"/>
      <c r="O322" s="1"/>
      <c r="P322" s="1"/>
      <c r="Q322" s="1"/>
      <c r="R322" s="83"/>
      <c r="S322" s="1"/>
      <c r="T322" s="1"/>
      <c r="U322" s="1"/>
      <c r="V322" s="1"/>
      <c r="W322" s="1"/>
      <c r="X322" s="1"/>
      <c r="Y322" s="1"/>
      <c r="Z322" s="1"/>
      <c r="AA322" s="1"/>
      <c r="AB322" s="1"/>
      <c r="AC322" s="1"/>
      <c r="AD322" s="1"/>
      <c r="AE322" s="1"/>
      <c r="AF322" s="1"/>
      <c r="AG322" s="1"/>
      <c r="AH322" s="1"/>
      <c r="AI322" s="1"/>
    </row>
    <row r="323" spans="3:35">
      <c r="C323" s="1"/>
      <c r="D323" s="1"/>
      <c r="E323" s="1"/>
      <c r="F323" s="95"/>
      <c r="G323" s="95"/>
      <c r="H323" s="95"/>
      <c r="I323" s="77"/>
      <c r="J323" s="77"/>
      <c r="K323" s="1"/>
      <c r="L323" s="1"/>
      <c r="M323" s="1"/>
      <c r="N323" s="77"/>
      <c r="O323" s="1"/>
      <c r="P323" s="1"/>
      <c r="Q323" s="1"/>
      <c r="R323" s="83"/>
      <c r="S323" s="1"/>
      <c r="T323" s="1"/>
      <c r="U323" s="1"/>
      <c r="V323" s="1"/>
      <c r="W323" s="1"/>
      <c r="X323" s="1"/>
      <c r="Y323" s="1"/>
      <c r="Z323" s="1"/>
      <c r="AA323" s="1"/>
      <c r="AB323" s="1"/>
      <c r="AC323" s="1"/>
      <c r="AD323" s="1"/>
      <c r="AE323" s="1"/>
      <c r="AF323" s="1"/>
      <c r="AG323" s="1"/>
      <c r="AH323" s="1"/>
      <c r="AI323" s="1"/>
    </row>
    <row r="324" spans="3:35">
      <c r="C324" s="1"/>
      <c r="D324" s="1"/>
      <c r="E324" s="1"/>
      <c r="F324" s="95"/>
      <c r="G324" s="95"/>
      <c r="H324" s="95"/>
      <c r="I324" s="77"/>
      <c r="J324" s="77"/>
      <c r="K324" s="1"/>
      <c r="L324" s="1"/>
      <c r="M324" s="1"/>
      <c r="N324" s="77"/>
      <c r="O324" s="1"/>
      <c r="P324" s="1"/>
      <c r="Q324" s="1"/>
      <c r="R324" s="83"/>
      <c r="S324" s="1"/>
      <c r="T324" s="1"/>
      <c r="U324" s="1"/>
      <c r="V324" s="1"/>
      <c r="W324" s="1"/>
      <c r="X324" s="1"/>
      <c r="Y324" s="1"/>
      <c r="Z324" s="1"/>
      <c r="AA324" s="1"/>
      <c r="AB324" s="1"/>
      <c r="AC324" s="1"/>
      <c r="AD324" s="1"/>
      <c r="AE324" s="1"/>
      <c r="AF324" s="1"/>
      <c r="AG324" s="1"/>
      <c r="AH324" s="1"/>
      <c r="AI324" s="1"/>
    </row>
    <row r="325" spans="3:35">
      <c r="C325" s="1"/>
      <c r="D325" s="1"/>
      <c r="E325" s="1"/>
      <c r="F325" s="95"/>
      <c r="G325" s="95"/>
      <c r="H325" s="95"/>
      <c r="I325" s="77"/>
      <c r="J325" s="77"/>
      <c r="K325" s="1"/>
      <c r="L325" s="1"/>
      <c r="M325" s="1"/>
      <c r="N325" s="77"/>
      <c r="O325" s="1"/>
      <c r="P325" s="1"/>
      <c r="Q325" s="1"/>
      <c r="R325" s="83"/>
      <c r="S325" s="1"/>
      <c r="T325" s="1"/>
      <c r="U325" s="1"/>
      <c r="V325" s="1"/>
      <c r="W325" s="1"/>
      <c r="X325" s="1"/>
      <c r="Y325" s="1"/>
      <c r="Z325" s="1"/>
      <c r="AA325" s="1"/>
      <c r="AB325" s="1"/>
      <c r="AC325" s="1"/>
      <c r="AD325" s="1"/>
      <c r="AE325" s="1"/>
      <c r="AF325" s="1"/>
      <c r="AG325" s="1"/>
      <c r="AH325" s="1"/>
      <c r="AI325" s="1"/>
    </row>
    <row r="326" spans="3:35">
      <c r="C326" s="1"/>
      <c r="D326" s="1"/>
      <c r="E326" s="1"/>
      <c r="F326" s="95"/>
      <c r="G326" s="95"/>
      <c r="H326" s="95"/>
      <c r="I326" s="77"/>
      <c r="J326" s="77"/>
      <c r="K326" s="1"/>
      <c r="L326" s="1"/>
      <c r="M326" s="1"/>
      <c r="N326" s="77"/>
      <c r="O326" s="1"/>
      <c r="P326" s="1"/>
      <c r="Q326" s="1"/>
      <c r="R326" s="83"/>
      <c r="S326" s="1"/>
      <c r="T326" s="1"/>
      <c r="U326" s="1"/>
      <c r="V326" s="1"/>
      <c r="W326" s="1"/>
      <c r="X326" s="1"/>
      <c r="Y326" s="1"/>
      <c r="Z326" s="1"/>
      <c r="AA326" s="1"/>
      <c r="AB326" s="1"/>
      <c r="AC326" s="1"/>
      <c r="AD326" s="1"/>
      <c r="AE326" s="1"/>
      <c r="AF326" s="1"/>
      <c r="AG326" s="1"/>
      <c r="AH326" s="1"/>
      <c r="AI326" s="1"/>
    </row>
    <row r="327" spans="3:35">
      <c r="C327" s="1"/>
      <c r="D327" s="1"/>
      <c r="E327" s="1"/>
      <c r="F327" s="95"/>
      <c r="G327" s="95"/>
      <c r="H327" s="95"/>
      <c r="I327" s="77"/>
      <c r="J327" s="77"/>
      <c r="K327" s="1"/>
      <c r="L327" s="1"/>
      <c r="M327" s="1"/>
      <c r="N327" s="77"/>
      <c r="O327" s="1"/>
      <c r="P327" s="1"/>
      <c r="Q327" s="1"/>
      <c r="R327" s="83"/>
      <c r="S327" s="1"/>
      <c r="T327" s="1"/>
      <c r="U327" s="1"/>
      <c r="V327" s="1"/>
      <c r="W327" s="1"/>
      <c r="X327" s="1"/>
      <c r="Y327" s="1"/>
      <c r="Z327" s="1"/>
      <c r="AA327" s="1"/>
      <c r="AB327" s="1"/>
      <c r="AC327" s="1"/>
      <c r="AD327" s="1"/>
      <c r="AE327" s="1"/>
      <c r="AF327" s="1"/>
      <c r="AG327" s="1"/>
      <c r="AH327" s="1"/>
      <c r="AI327" s="1"/>
    </row>
    <row r="328" spans="3:35">
      <c r="C328" s="1"/>
      <c r="D328" s="1"/>
      <c r="E328" s="1"/>
      <c r="F328" s="95"/>
      <c r="G328" s="95"/>
      <c r="H328" s="95"/>
      <c r="I328" s="77"/>
      <c r="J328" s="77"/>
      <c r="K328" s="1"/>
      <c r="L328" s="1"/>
      <c r="M328" s="1"/>
      <c r="N328" s="77"/>
      <c r="O328" s="1"/>
      <c r="P328" s="1"/>
      <c r="Q328" s="1"/>
      <c r="R328" s="83"/>
      <c r="S328" s="1"/>
      <c r="T328" s="1"/>
      <c r="U328" s="1"/>
      <c r="V328" s="1"/>
      <c r="W328" s="1"/>
      <c r="X328" s="1"/>
      <c r="Y328" s="1"/>
      <c r="Z328" s="1"/>
      <c r="AA328" s="1"/>
      <c r="AB328" s="1"/>
      <c r="AC328" s="1"/>
      <c r="AD328" s="1"/>
      <c r="AE328" s="1"/>
      <c r="AF328" s="1"/>
      <c r="AG328" s="1"/>
      <c r="AH328" s="1"/>
      <c r="AI328" s="1"/>
    </row>
    <row r="329" spans="3:35">
      <c r="C329" s="1"/>
      <c r="D329" s="1"/>
      <c r="E329" s="1"/>
      <c r="F329" s="95"/>
      <c r="G329" s="95"/>
      <c r="H329" s="95"/>
      <c r="I329" s="77"/>
      <c r="J329" s="77"/>
      <c r="K329" s="1"/>
      <c r="L329" s="1"/>
      <c r="M329" s="1"/>
      <c r="N329" s="77"/>
      <c r="O329" s="1"/>
      <c r="P329" s="1"/>
      <c r="Q329" s="1"/>
      <c r="R329" s="83"/>
      <c r="S329" s="1"/>
      <c r="T329" s="1"/>
      <c r="U329" s="1"/>
      <c r="V329" s="1"/>
      <c r="W329" s="1"/>
      <c r="X329" s="1"/>
      <c r="Y329" s="1"/>
      <c r="Z329" s="1"/>
      <c r="AA329" s="1"/>
      <c r="AB329" s="1"/>
      <c r="AC329" s="1"/>
      <c r="AD329" s="1"/>
      <c r="AE329" s="1"/>
      <c r="AF329" s="1"/>
      <c r="AG329" s="1"/>
      <c r="AH329" s="1"/>
      <c r="AI329" s="1"/>
    </row>
    <row r="330" spans="3:35">
      <c r="C330" s="1"/>
      <c r="D330" s="1"/>
      <c r="E330" s="1"/>
      <c r="F330" s="95"/>
      <c r="G330" s="95"/>
      <c r="H330" s="95"/>
      <c r="I330" s="77"/>
      <c r="J330" s="77"/>
      <c r="K330" s="1"/>
      <c r="L330" s="1"/>
      <c r="M330" s="1"/>
      <c r="N330" s="77"/>
      <c r="O330" s="1"/>
      <c r="P330" s="1"/>
      <c r="Q330" s="1"/>
      <c r="R330" s="83"/>
      <c r="S330" s="1"/>
      <c r="T330" s="1"/>
      <c r="U330" s="1"/>
      <c r="V330" s="1"/>
      <c r="W330" s="1"/>
      <c r="X330" s="1"/>
      <c r="Y330" s="1"/>
      <c r="Z330" s="1"/>
      <c r="AA330" s="1"/>
      <c r="AB330" s="1"/>
      <c r="AC330" s="1"/>
      <c r="AD330" s="1"/>
      <c r="AE330" s="1"/>
      <c r="AF330" s="1"/>
      <c r="AG330" s="1"/>
      <c r="AH330" s="1"/>
      <c r="AI330" s="1"/>
    </row>
    <row r="331" spans="3:35">
      <c r="C331" s="1"/>
      <c r="D331" s="1"/>
      <c r="E331" s="1"/>
      <c r="F331" s="95"/>
      <c r="G331" s="95"/>
      <c r="H331" s="95"/>
      <c r="I331" s="77"/>
      <c r="J331" s="77"/>
      <c r="K331" s="1"/>
      <c r="L331" s="1"/>
      <c r="M331" s="1"/>
      <c r="N331" s="77"/>
      <c r="O331" s="1"/>
      <c r="P331" s="1"/>
      <c r="Q331" s="1"/>
      <c r="R331" s="83"/>
      <c r="S331" s="1"/>
      <c r="T331" s="1"/>
      <c r="U331" s="1"/>
      <c r="V331" s="1"/>
      <c r="W331" s="1"/>
      <c r="X331" s="1"/>
      <c r="Y331" s="1"/>
      <c r="Z331" s="1"/>
      <c r="AA331" s="1"/>
      <c r="AB331" s="1"/>
      <c r="AC331" s="1"/>
      <c r="AD331" s="1"/>
      <c r="AE331" s="1"/>
      <c r="AF331" s="1"/>
      <c r="AG331" s="1"/>
      <c r="AH331" s="1"/>
      <c r="AI331" s="1"/>
    </row>
    <row r="332" spans="3:35">
      <c r="C332" s="1"/>
      <c r="D332" s="1"/>
      <c r="E332" s="1"/>
      <c r="F332" s="95"/>
      <c r="G332" s="95"/>
      <c r="H332" s="95"/>
      <c r="I332" s="77"/>
      <c r="J332" s="77"/>
      <c r="K332" s="1"/>
      <c r="L332" s="1"/>
      <c r="M332" s="1"/>
      <c r="N332" s="77"/>
      <c r="O332" s="1"/>
      <c r="P332" s="1"/>
      <c r="Q332" s="1"/>
      <c r="R332" s="83"/>
      <c r="S332" s="1"/>
      <c r="T332" s="1"/>
      <c r="U332" s="1"/>
      <c r="V332" s="1"/>
      <c r="W332" s="1"/>
      <c r="X332" s="1"/>
      <c r="Y332" s="1"/>
      <c r="Z332" s="1"/>
      <c r="AA332" s="1"/>
      <c r="AB332" s="1"/>
      <c r="AC332" s="1"/>
      <c r="AD332" s="1"/>
      <c r="AE332" s="1"/>
      <c r="AF332" s="1"/>
      <c r="AG332" s="1"/>
      <c r="AH332" s="1"/>
      <c r="AI332" s="1"/>
    </row>
    <row r="333" spans="3:35">
      <c r="C333" s="1"/>
      <c r="D333" s="1"/>
      <c r="E333" s="1"/>
      <c r="F333" s="95"/>
      <c r="G333" s="95"/>
      <c r="H333" s="95"/>
      <c r="I333" s="77"/>
      <c r="J333" s="77"/>
      <c r="K333" s="1"/>
      <c r="L333" s="1"/>
      <c r="M333" s="1"/>
      <c r="N333" s="77"/>
      <c r="O333" s="1"/>
      <c r="P333" s="1"/>
      <c r="Q333" s="1"/>
      <c r="R333" s="83"/>
      <c r="S333" s="1"/>
      <c r="T333" s="1"/>
      <c r="U333" s="1"/>
      <c r="V333" s="1"/>
      <c r="W333" s="1"/>
      <c r="X333" s="1"/>
      <c r="Y333" s="1"/>
      <c r="Z333" s="1"/>
      <c r="AA333" s="1"/>
      <c r="AB333" s="1"/>
      <c r="AC333" s="1"/>
      <c r="AD333" s="1"/>
      <c r="AE333" s="1"/>
      <c r="AF333" s="1"/>
      <c r="AG333" s="1"/>
      <c r="AH333" s="1"/>
      <c r="AI333" s="1"/>
    </row>
    <row r="334" spans="3:35">
      <c r="C334" s="1"/>
      <c r="D334" s="1"/>
      <c r="E334" s="1"/>
      <c r="F334" s="95"/>
      <c r="G334" s="95"/>
      <c r="H334" s="95"/>
      <c r="I334" s="77"/>
      <c r="J334" s="77"/>
      <c r="K334" s="1"/>
      <c r="L334" s="1"/>
      <c r="M334" s="1"/>
      <c r="N334" s="77"/>
      <c r="O334" s="1"/>
      <c r="P334" s="1"/>
      <c r="Q334" s="1"/>
      <c r="R334" s="83"/>
      <c r="S334" s="1"/>
      <c r="T334" s="1"/>
      <c r="U334" s="1"/>
      <c r="V334" s="1"/>
      <c r="W334" s="1"/>
      <c r="X334" s="1"/>
      <c r="Y334" s="1"/>
      <c r="Z334" s="1"/>
      <c r="AA334" s="1"/>
      <c r="AB334" s="1"/>
      <c r="AC334" s="1"/>
      <c r="AD334" s="1"/>
      <c r="AE334" s="1"/>
      <c r="AF334" s="1"/>
      <c r="AG334" s="1"/>
      <c r="AH334" s="1"/>
      <c r="AI334" s="1"/>
    </row>
    <row r="335" spans="3:35">
      <c r="C335" s="1"/>
      <c r="D335" s="1"/>
      <c r="E335" s="1"/>
      <c r="F335" s="95"/>
      <c r="G335" s="95"/>
      <c r="H335" s="95"/>
      <c r="I335" s="77"/>
      <c r="J335" s="77"/>
      <c r="K335" s="1"/>
      <c r="L335" s="1"/>
      <c r="M335" s="1"/>
      <c r="N335" s="77"/>
      <c r="O335" s="1"/>
      <c r="P335" s="1"/>
      <c r="Q335" s="1"/>
      <c r="R335" s="83"/>
      <c r="S335" s="1"/>
      <c r="T335" s="1"/>
      <c r="U335" s="1"/>
      <c r="V335" s="1"/>
      <c r="W335" s="1"/>
      <c r="X335" s="1"/>
      <c r="Y335" s="1"/>
      <c r="Z335" s="1"/>
      <c r="AA335" s="1"/>
      <c r="AB335" s="1"/>
      <c r="AC335" s="1"/>
      <c r="AD335" s="1"/>
      <c r="AE335" s="1"/>
      <c r="AF335" s="1"/>
      <c r="AG335" s="1"/>
      <c r="AH335" s="1"/>
      <c r="AI335" s="1"/>
    </row>
    <row r="336" spans="3:35">
      <c r="C336" s="1"/>
      <c r="D336" s="1"/>
      <c r="E336" s="1"/>
      <c r="F336" s="95"/>
      <c r="G336" s="95"/>
      <c r="H336" s="95"/>
      <c r="I336" s="77"/>
      <c r="J336" s="77"/>
      <c r="K336" s="1"/>
      <c r="L336" s="1"/>
      <c r="M336" s="1"/>
      <c r="N336" s="77"/>
      <c r="O336" s="1"/>
      <c r="P336" s="1"/>
      <c r="Q336" s="1"/>
      <c r="R336" s="83"/>
      <c r="S336" s="1"/>
      <c r="T336" s="1"/>
      <c r="U336" s="1"/>
      <c r="V336" s="1"/>
      <c r="W336" s="1"/>
      <c r="X336" s="1"/>
      <c r="Y336" s="1"/>
      <c r="Z336" s="1"/>
      <c r="AA336" s="1"/>
      <c r="AB336" s="1"/>
      <c r="AC336" s="1"/>
      <c r="AD336" s="1"/>
      <c r="AE336" s="1"/>
      <c r="AF336" s="1"/>
      <c r="AG336" s="1"/>
      <c r="AH336" s="1"/>
      <c r="AI336" s="1"/>
    </row>
    <row r="337" spans="3:35">
      <c r="C337" s="1"/>
      <c r="D337" s="1"/>
      <c r="E337" s="1"/>
      <c r="F337" s="95"/>
      <c r="G337" s="95"/>
      <c r="H337" s="95"/>
      <c r="I337" s="77"/>
      <c r="J337" s="77"/>
      <c r="K337" s="1"/>
      <c r="L337" s="1"/>
      <c r="M337" s="1"/>
      <c r="N337" s="77"/>
      <c r="O337" s="1"/>
      <c r="P337" s="1"/>
      <c r="Q337" s="1"/>
      <c r="R337" s="83"/>
      <c r="S337" s="1"/>
      <c r="T337" s="1"/>
      <c r="U337" s="1"/>
      <c r="V337" s="1"/>
      <c r="W337" s="1"/>
      <c r="X337" s="1"/>
      <c r="Y337" s="1"/>
      <c r="Z337" s="1"/>
      <c r="AA337" s="1"/>
      <c r="AB337" s="1"/>
      <c r="AC337" s="1"/>
      <c r="AD337" s="1"/>
      <c r="AE337" s="1"/>
      <c r="AF337" s="1"/>
      <c r="AG337" s="1"/>
      <c r="AH337" s="1"/>
      <c r="AI337" s="1"/>
    </row>
    <row r="338" spans="3:35">
      <c r="C338" s="1"/>
      <c r="D338" s="1"/>
      <c r="E338" s="1"/>
      <c r="F338" s="95"/>
      <c r="G338" s="95"/>
      <c r="H338" s="95"/>
      <c r="I338" s="77"/>
      <c r="J338" s="77"/>
      <c r="K338" s="1"/>
      <c r="L338" s="1"/>
      <c r="M338" s="1"/>
      <c r="N338" s="77"/>
      <c r="O338" s="1"/>
      <c r="P338" s="1"/>
      <c r="Q338" s="1"/>
      <c r="R338" s="83"/>
      <c r="S338" s="1"/>
      <c r="T338" s="1"/>
      <c r="U338" s="1"/>
      <c r="V338" s="1"/>
      <c r="W338" s="1"/>
      <c r="X338" s="1"/>
      <c r="Y338" s="1"/>
      <c r="Z338" s="1"/>
      <c r="AA338" s="1"/>
      <c r="AB338" s="1"/>
      <c r="AC338" s="1"/>
      <c r="AD338" s="1"/>
      <c r="AE338" s="1"/>
      <c r="AF338" s="1"/>
      <c r="AG338" s="1"/>
      <c r="AH338" s="1"/>
      <c r="AI338" s="1"/>
    </row>
    <row r="339" spans="3:35">
      <c r="C339" s="1"/>
      <c r="D339" s="1"/>
      <c r="E339" s="1"/>
      <c r="F339" s="95"/>
      <c r="G339" s="95"/>
      <c r="H339" s="95"/>
      <c r="I339" s="77"/>
      <c r="J339" s="77"/>
      <c r="K339" s="1"/>
      <c r="L339" s="1"/>
      <c r="M339" s="1"/>
      <c r="N339" s="77"/>
      <c r="O339" s="1"/>
      <c r="P339" s="1"/>
      <c r="Q339" s="1"/>
      <c r="R339" s="83"/>
      <c r="S339" s="1"/>
      <c r="T339" s="1"/>
      <c r="U339" s="1"/>
      <c r="V339" s="1"/>
      <c r="W339" s="1"/>
      <c r="X339" s="1"/>
      <c r="Y339" s="1"/>
      <c r="Z339" s="1"/>
      <c r="AA339" s="1"/>
      <c r="AB339" s="1"/>
      <c r="AC339" s="1"/>
      <c r="AD339" s="1"/>
      <c r="AE339" s="1"/>
      <c r="AF339" s="1"/>
      <c r="AG339" s="1"/>
      <c r="AH339" s="1"/>
      <c r="AI339" s="1"/>
    </row>
    <row r="340" spans="3:35">
      <c r="C340" s="1"/>
      <c r="D340" s="1"/>
      <c r="E340" s="1"/>
      <c r="F340" s="95"/>
      <c r="G340" s="95"/>
      <c r="H340" s="95"/>
      <c r="I340" s="77"/>
      <c r="J340" s="77"/>
      <c r="K340" s="1"/>
      <c r="L340" s="1"/>
      <c r="M340" s="1"/>
      <c r="N340" s="77"/>
      <c r="O340" s="1"/>
      <c r="P340" s="1"/>
      <c r="Q340" s="1"/>
      <c r="R340" s="83"/>
      <c r="S340" s="1"/>
      <c r="T340" s="1"/>
      <c r="U340" s="1"/>
      <c r="V340" s="1"/>
      <c r="W340" s="1"/>
      <c r="X340" s="1"/>
      <c r="Y340" s="1"/>
      <c r="Z340" s="1"/>
      <c r="AA340" s="1"/>
      <c r="AB340" s="1"/>
      <c r="AC340" s="1"/>
      <c r="AD340" s="1"/>
      <c r="AE340" s="1"/>
      <c r="AF340" s="1"/>
      <c r="AG340" s="1"/>
      <c r="AH340" s="1"/>
      <c r="AI340" s="1"/>
    </row>
    <row r="341" spans="3:35">
      <c r="C341" s="1"/>
      <c r="D341" s="1"/>
      <c r="E341" s="1"/>
      <c r="F341" s="95"/>
      <c r="G341" s="95"/>
      <c r="H341" s="95"/>
      <c r="I341" s="77"/>
      <c r="J341" s="77"/>
      <c r="K341" s="1"/>
      <c r="L341" s="1"/>
      <c r="M341" s="1"/>
      <c r="N341" s="77"/>
      <c r="O341" s="1"/>
      <c r="P341" s="1"/>
      <c r="Q341" s="1"/>
      <c r="R341" s="83"/>
      <c r="S341" s="1"/>
      <c r="T341" s="1"/>
      <c r="U341" s="1"/>
      <c r="V341" s="1"/>
      <c r="W341" s="1"/>
      <c r="X341" s="1"/>
      <c r="Y341" s="1"/>
      <c r="Z341" s="1"/>
      <c r="AA341" s="1"/>
      <c r="AB341" s="1"/>
      <c r="AC341" s="1"/>
      <c r="AD341" s="1"/>
      <c r="AE341" s="1"/>
      <c r="AF341" s="1"/>
      <c r="AG341" s="1"/>
      <c r="AH341" s="1"/>
      <c r="AI341" s="1"/>
    </row>
    <row r="342" spans="3:35">
      <c r="C342" s="1"/>
      <c r="D342" s="1"/>
      <c r="E342" s="1"/>
      <c r="F342" s="95"/>
      <c r="G342" s="95"/>
      <c r="H342" s="95"/>
      <c r="I342" s="77"/>
      <c r="J342" s="77"/>
      <c r="K342" s="1"/>
      <c r="L342" s="1"/>
      <c r="M342" s="1"/>
      <c r="N342" s="77"/>
      <c r="O342" s="1"/>
      <c r="P342" s="1"/>
      <c r="Q342" s="1"/>
      <c r="R342" s="83"/>
      <c r="S342" s="1"/>
      <c r="T342" s="1"/>
      <c r="U342" s="1"/>
      <c r="V342" s="1"/>
      <c r="W342" s="1"/>
      <c r="X342" s="1"/>
      <c r="Y342" s="1"/>
      <c r="Z342" s="1"/>
      <c r="AA342" s="1"/>
      <c r="AB342" s="1"/>
      <c r="AC342" s="1"/>
      <c r="AD342" s="1"/>
      <c r="AE342" s="1"/>
      <c r="AF342" s="1"/>
      <c r="AG342" s="1"/>
      <c r="AH342" s="1"/>
      <c r="AI342" s="1"/>
    </row>
    <row r="343" spans="3:35">
      <c r="C343" s="1"/>
      <c r="D343" s="1"/>
      <c r="E343" s="1"/>
      <c r="F343" s="95"/>
      <c r="G343" s="95"/>
      <c r="H343" s="95"/>
      <c r="I343" s="77"/>
      <c r="J343" s="77"/>
      <c r="K343" s="1"/>
      <c r="L343" s="1"/>
      <c r="M343" s="1"/>
      <c r="N343" s="77"/>
      <c r="O343" s="1"/>
      <c r="P343" s="1"/>
      <c r="Q343" s="1"/>
      <c r="R343" s="83"/>
      <c r="S343" s="1"/>
      <c r="T343" s="1"/>
      <c r="U343" s="1"/>
      <c r="V343" s="1"/>
      <c r="W343" s="1"/>
      <c r="X343" s="1"/>
      <c r="Y343" s="1"/>
      <c r="Z343" s="1"/>
      <c r="AA343" s="1"/>
      <c r="AB343" s="1"/>
      <c r="AC343" s="1"/>
      <c r="AD343" s="1"/>
      <c r="AE343" s="1"/>
      <c r="AF343" s="1"/>
      <c r="AG343" s="1"/>
      <c r="AH343" s="1"/>
      <c r="AI343" s="1"/>
    </row>
    <row r="344" spans="3:35">
      <c r="C344" s="1"/>
      <c r="D344" s="1"/>
      <c r="E344" s="1"/>
      <c r="F344" s="95"/>
      <c r="G344" s="95"/>
      <c r="H344" s="95"/>
      <c r="I344" s="77"/>
      <c r="J344" s="77"/>
      <c r="K344" s="1"/>
      <c r="L344" s="1"/>
      <c r="M344" s="1"/>
      <c r="N344" s="77"/>
      <c r="O344" s="1"/>
      <c r="P344" s="1"/>
      <c r="Q344" s="1"/>
      <c r="R344" s="83"/>
      <c r="S344" s="1"/>
      <c r="T344" s="1"/>
      <c r="U344" s="1"/>
      <c r="V344" s="1"/>
      <c r="W344" s="1"/>
      <c r="X344" s="1"/>
      <c r="Y344" s="1"/>
      <c r="Z344" s="1"/>
      <c r="AA344" s="1"/>
      <c r="AB344" s="1"/>
      <c r="AC344" s="1"/>
      <c r="AD344" s="1"/>
      <c r="AE344" s="1"/>
      <c r="AF344" s="1"/>
      <c r="AG344" s="1"/>
      <c r="AH344" s="1"/>
      <c r="AI344" s="1"/>
    </row>
    <row r="345" spans="3:35">
      <c r="C345" s="1"/>
      <c r="D345" s="1"/>
      <c r="E345" s="1"/>
      <c r="F345" s="95"/>
      <c r="G345" s="95"/>
      <c r="H345" s="95"/>
      <c r="I345" s="77"/>
      <c r="J345" s="77"/>
      <c r="K345" s="1"/>
      <c r="L345" s="1"/>
      <c r="M345" s="1"/>
      <c r="N345" s="77"/>
      <c r="O345" s="1"/>
      <c r="P345" s="1"/>
      <c r="Q345" s="1"/>
      <c r="R345" s="83"/>
      <c r="S345" s="1"/>
      <c r="T345" s="1"/>
      <c r="U345" s="1"/>
      <c r="V345" s="1"/>
      <c r="W345" s="1"/>
      <c r="X345" s="1"/>
      <c r="Y345" s="1"/>
      <c r="Z345" s="1"/>
      <c r="AA345" s="1"/>
      <c r="AB345" s="1"/>
      <c r="AC345" s="1"/>
      <c r="AD345" s="1"/>
      <c r="AE345" s="1"/>
      <c r="AF345" s="1"/>
      <c r="AG345" s="1"/>
      <c r="AH345" s="1"/>
      <c r="AI345" s="1"/>
    </row>
    <row r="346" spans="3:35">
      <c r="C346" s="1"/>
      <c r="D346" s="1"/>
      <c r="E346" s="1"/>
      <c r="F346" s="95"/>
      <c r="G346" s="95"/>
      <c r="H346" s="95"/>
      <c r="I346" s="77"/>
      <c r="J346" s="77"/>
      <c r="K346" s="1"/>
      <c r="L346" s="1"/>
      <c r="M346" s="1"/>
      <c r="N346" s="77"/>
      <c r="O346" s="1"/>
      <c r="P346" s="1"/>
      <c r="Q346" s="1"/>
      <c r="R346" s="83"/>
      <c r="S346" s="1"/>
      <c r="T346" s="1"/>
      <c r="U346" s="1"/>
      <c r="V346" s="1"/>
      <c r="W346" s="1"/>
      <c r="X346" s="1"/>
      <c r="Y346" s="1"/>
      <c r="Z346" s="1"/>
      <c r="AA346" s="1"/>
      <c r="AB346" s="1"/>
      <c r="AC346" s="1"/>
      <c r="AD346" s="1"/>
      <c r="AE346" s="1"/>
      <c r="AF346" s="1"/>
      <c r="AG346" s="1"/>
      <c r="AH346" s="1"/>
      <c r="AI346" s="1"/>
    </row>
    <row r="347" spans="3:35">
      <c r="C347" s="1"/>
      <c r="D347" s="1"/>
      <c r="E347" s="1"/>
      <c r="F347" s="95"/>
      <c r="G347" s="95"/>
      <c r="H347" s="95"/>
      <c r="I347" s="77"/>
      <c r="J347" s="77"/>
      <c r="K347" s="1"/>
      <c r="L347" s="1"/>
      <c r="M347" s="1"/>
      <c r="N347" s="77"/>
      <c r="O347" s="1"/>
      <c r="P347" s="1"/>
      <c r="Q347" s="1"/>
      <c r="R347" s="83"/>
      <c r="S347" s="1"/>
      <c r="T347" s="1"/>
      <c r="U347" s="1"/>
      <c r="V347" s="1"/>
      <c r="W347" s="1"/>
      <c r="X347" s="1"/>
      <c r="Y347" s="1"/>
      <c r="Z347" s="1"/>
      <c r="AA347" s="1"/>
      <c r="AB347" s="1"/>
      <c r="AC347" s="1"/>
      <c r="AD347" s="1"/>
      <c r="AE347" s="1"/>
      <c r="AF347" s="1"/>
      <c r="AG347" s="1"/>
      <c r="AH347" s="1"/>
      <c r="AI347" s="1"/>
    </row>
    <row r="348" spans="3:35">
      <c r="C348" s="1"/>
      <c r="D348" s="1"/>
      <c r="E348" s="1"/>
      <c r="F348" s="95"/>
      <c r="G348" s="95"/>
      <c r="H348" s="95"/>
      <c r="I348" s="77"/>
      <c r="J348" s="77"/>
      <c r="K348" s="1"/>
      <c r="L348" s="1"/>
      <c r="M348" s="1"/>
      <c r="N348" s="77"/>
      <c r="O348" s="1"/>
      <c r="P348" s="1"/>
      <c r="Q348" s="1"/>
      <c r="R348" s="83"/>
      <c r="S348" s="1"/>
      <c r="T348" s="1"/>
      <c r="U348" s="1"/>
      <c r="V348" s="1"/>
      <c r="W348" s="1"/>
      <c r="X348" s="1"/>
      <c r="Y348" s="1"/>
      <c r="Z348" s="1"/>
      <c r="AA348" s="1"/>
      <c r="AB348" s="1"/>
      <c r="AC348" s="1"/>
      <c r="AD348" s="1"/>
      <c r="AE348" s="1"/>
      <c r="AF348" s="1"/>
      <c r="AG348" s="1"/>
      <c r="AH348" s="1"/>
      <c r="AI348" s="1"/>
    </row>
    <row r="349" spans="3:35">
      <c r="C349" s="1"/>
      <c r="D349" s="1"/>
      <c r="E349" s="1"/>
      <c r="F349" s="95"/>
      <c r="G349" s="95"/>
      <c r="H349" s="95"/>
      <c r="I349" s="77"/>
      <c r="J349" s="77"/>
      <c r="K349" s="1"/>
      <c r="L349" s="1"/>
      <c r="M349" s="1"/>
      <c r="N349" s="77"/>
      <c r="O349" s="1"/>
      <c r="P349" s="1"/>
      <c r="Q349" s="1"/>
      <c r="R349" s="83"/>
      <c r="S349" s="1"/>
      <c r="T349" s="1"/>
      <c r="U349" s="1"/>
      <c r="V349" s="1"/>
      <c r="W349" s="1"/>
      <c r="X349" s="1"/>
      <c r="Y349" s="1"/>
      <c r="Z349" s="1"/>
      <c r="AA349" s="1"/>
      <c r="AB349" s="1"/>
      <c r="AC349" s="1"/>
      <c r="AD349" s="1"/>
      <c r="AE349" s="1"/>
      <c r="AF349" s="1"/>
      <c r="AG349" s="1"/>
      <c r="AH349" s="1"/>
      <c r="AI349" s="1"/>
    </row>
    <row r="350" spans="3:35">
      <c r="C350" s="1"/>
      <c r="D350" s="1"/>
      <c r="E350" s="1"/>
      <c r="F350" s="95"/>
      <c r="G350" s="95"/>
      <c r="H350" s="95"/>
      <c r="I350" s="77"/>
      <c r="J350" s="77"/>
      <c r="K350" s="1"/>
      <c r="L350" s="1"/>
      <c r="M350" s="1"/>
      <c r="N350" s="77"/>
      <c r="O350" s="1"/>
      <c r="P350" s="1"/>
      <c r="Q350" s="1"/>
      <c r="R350" s="83"/>
      <c r="S350" s="1"/>
      <c r="T350" s="1"/>
      <c r="U350" s="1"/>
      <c r="V350" s="1"/>
      <c r="W350" s="1"/>
      <c r="X350" s="1"/>
      <c r="Y350" s="1"/>
      <c r="Z350" s="1"/>
      <c r="AA350" s="1"/>
      <c r="AB350" s="1"/>
      <c r="AC350" s="1"/>
      <c r="AD350" s="1"/>
      <c r="AE350" s="1"/>
      <c r="AF350" s="1"/>
      <c r="AG350" s="1"/>
      <c r="AH350" s="1"/>
      <c r="AI350" s="1"/>
    </row>
    <row r="351" spans="3:35">
      <c r="C351" s="1"/>
      <c r="D351" s="1"/>
      <c r="E351" s="1"/>
      <c r="F351" s="95"/>
      <c r="G351" s="95"/>
      <c r="H351" s="95"/>
      <c r="I351" s="77"/>
      <c r="J351" s="77"/>
      <c r="K351" s="1"/>
      <c r="L351" s="1"/>
      <c r="M351" s="1"/>
      <c r="N351" s="77"/>
      <c r="O351" s="1"/>
      <c r="P351" s="1"/>
      <c r="Q351" s="1"/>
      <c r="R351" s="83"/>
      <c r="S351" s="1"/>
      <c r="T351" s="1"/>
      <c r="U351" s="1"/>
      <c r="V351" s="1"/>
      <c r="W351" s="1"/>
      <c r="X351" s="1"/>
      <c r="Y351" s="1"/>
      <c r="Z351" s="1"/>
      <c r="AA351" s="1"/>
      <c r="AB351" s="1"/>
      <c r="AC351" s="1"/>
      <c r="AD351" s="1"/>
      <c r="AE351" s="1"/>
      <c r="AF351" s="1"/>
      <c r="AG351" s="1"/>
      <c r="AH351" s="1"/>
      <c r="AI351" s="1"/>
    </row>
    <row r="352" spans="3:35">
      <c r="C352" s="1"/>
      <c r="D352" s="1"/>
      <c r="E352" s="1"/>
      <c r="F352" s="95"/>
      <c r="G352" s="95"/>
      <c r="H352" s="95"/>
      <c r="I352" s="77"/>
      <c r="J352" s="77"/>
      <c r="K352" s="1"/>
      <c r="L352" s="1"/>
      <c r="M352" s="1"/>
      <c r="N352" s="77"/>
      <c r="O352" s="1"/>
      <c r="P352" s="1"/>
      <c r="Q352" s="1"/>
      <c r="R352" s="83"/>
      <c r="S352" s="1"/>
      <c r="T352" s="1"/>
      <c r="U352" s="1"/>
      <c r="V352" s="1"/>
      <c r="W352" s="1"/>
      <c r="X352" s="1"/>
      <c r="Y352" s="1"/>
      <c r="Z352" s="1"/>
      <c r="AA352" s="1"/>
      <c r="AB352" s="1"/>
      <c r="AC352" s="1"/>
      <c r="AD352" s="1"/>
      <c r="AE352" s="1"/>
      <c r="AF352" s="1"/>
      <c r="AG352" s="1"/>
      <c r="AH352" s="1"/>
      <c r="AI352" s="1"/>
    </row>
    <row r="353" spans="3:35">
      <c r="C353" s="1"/>
      <c r="D353" s="1"/>
      <c r="E353" s="1"/>
      <c r="F353" s="95"/>
      <c r="G353" s="95"/>
      <c r="H353" s="95"/>
      <c r="I353" s="77"/>
      <c r="J353" s="77"/>
      <c r="K353" s="1"/>
      <c r="L353" s="1"/>
      <c r="M353" s="1"/>
      <c r="N353" s="77"/>
      <c r="O353" s="1"/>
      <c r="P353" s="1"/>
      <c r="Q353" s="1"/>
      <c r="R353" s="83"/>
      <c r="S353" s="1"/>
      <c r="T353" s="1"/>
      <c r="U353" s="1"/>
      <c r="V353" s="1"/>
      <c r="W353" s="1"/>
      <c r="X353" s="1"/>
      <c r="Y353" s="1"/>
      <c r="Z353" s="1"/>
      <c r="AA353" s="1"/>
      <c r="AB353" s="1"/>
      <c r="AC353" s="1"/>
      <c r="AD353" s="1"/>
      <c r="AE353" s="1"/>
      <c r="AF353" s="1"/>
      <c r="AG353" s="1"/>
      <c r="AH353" s="1"/>
      <c r="AI353" s="1"/>
    </row>
    <row r="354" spans="3:35">
      <c r="C354" s="1"/>
      <c r="D354" s="1"/>
      <c r="E354" s="1"/>
      <c r="F354" s="95"/>
      <c r="G354" s="95"/>
      <c r="H354" s="95"/>
      <c r="I354" s="77"/>
      <c r="J354" s="77"/>
      <c r="K354" s="1"/>
      <c r="L354" s="1"/>
      <c r="M354" s="1"/>
      <c r="N354" s="77"/>
      <c r="O354" s="1"/>
      <c r="P354" s="1"/>
      <c r="Q354" s="1"/>
      <c r="R354" s="83"/>
      <c r="S354" s="1"/>
      <c r="T354" s="1"/>
      <c r="U354" s="1"/>
      <c r="V354" s="1"/>
      <c r="W354" s="1"/>
      <c r="X354" s="1"/>
      <c r="Y354" s="1"/>
      <c r="Z354" s="1"/>
      <c r="AA354" s="1"/>
      <c r="AB354" s="1"/>
      <c r="AC354" s="1"/>
      <c r="AD354" s="1"/>
      <c r="AE354" s="1"/>
      <c r="AF354" s="1"/>
      <c r="AG354" s="1"/>
      <c r="AH354" s="1"/>
      <c r="AI354" s="1"/>
    </row>
    <row r="355" spans="3:35">
      <c r="C355" s="1"/>
      <c r="D355" s="1"/>
      <c r="E355" s="1"/>
      <c r="F355" s="95"/>
      <c r="G355" s="95"/>
      <c r="H355" s="95"/>
      <c r="I355" s="77"/>
      <c r="J355" s="77"/>
      <c r="K355" s="1"/>
      <c r="L355" s="1"/>
      <c r="M355" s="1"/>
      <c r="N355" s="77"/>
      <c r="O355" s="1"/>
      <c r="P355" s="1"/>
      <c r="Q355" s="1"/>
      <c r="R355" s="83"/>
      <c r="S355" s="1"/>
      <c r="T355" s="1"/>
      <c r="U355" s="1"/>
      <c r="V355" s="1"/>
      <c r="W355" s="1"/>
      <c r="X355" s="1"/>
      <c r="Y355" s="1"/>
      <c r="Z355" s="1"/>
      <c r="AA355" s="1"/>
      <c r="AB355" s="1"/>
      <c r="AC355" s="1"/>
      <c r="AD355" s="1"/>
      <c r="AE355" s="1"/>
      <c r="AF355" s="1"/>
      <c r="AG355" s="1"/>
      <c r="AH355" s="1"/>
      <c r="AI355" s="1"/>
    </row>
    <row r="356" spans="3:35">
      <c r="C356" s="1"/>
      <c r="D356" s="1"/>
      <c r="E356" s="1"/>
      <c r="F356" s="95"/>
      <c r="G356" s="95"/>
      <c r="H356" s="95"/>
      <c r="I356" s="77"/>
      <c r="J356" s="77"/>
      <c r="K356" s="1"/>
      <c r="L356" s="1"/>
      <c r="M356" s="1"/>
      <c r="N356" s="77"/>
      <c r="O356" s="1"/>
      <c r="P356" s="1"/>
      <c r="Q356" s="1"/>
      <c r="R356" s="83"/>
      <c r="S356" s="1"/>
      <c r="T356" s="1"/>
      <c r="U356" s="1"/>
      <c r="V356" s="1"/>
      <c r="W356" s="1"/>
      <c r="X356" s="1"/>
      <c r="Y356" s="1"/>
      <c r="Z356" s="1"/>
      <c r="AA356" s="1"/>
      <c r="AB356" s="1"/>
      <c r="AC356" s="1"/>
      <c r="AD356" s="1"/>
      <c r="AE356" s="1"/>
      <c r="AF356" s="1"/>
      <c r="AG356" s="1"/>
      <c r="AH356" s="1"/>
      <c r="AI356" s="1"/>
    </row>
    <row r="357" spans="3:35">
      <c r="C357" s="1"/>
      <c r="D357" s="1"/>
      <c r="E357" s="1"/>
      <c r="F357" s="95"/>
      <c r="G357" s="95"/>
      <c r="H357" s="95"/>
      <c r="I357" s="77"/>
      <c r="J357" s="77"/>
      <c r="K357" s="1"/>
      <c r="L357" s="1"/>
      <c r="M357" s="1"/>
      <c r="N357" s="77"/>
      <c r="O357" s="1"/>
      <c r="P357" s="1"/>
      <c r="Q357" s="1"/>
      <c r="R357" s="83"/>
      <c r="S357" s="1"/>
      <c r="T357" s="1"/>
      <c r="U357" s="1"/>
      <c r="V357" s="1"/>
      <c r="W357" s="1"/>
      <c r="X357" s="1"/>
      <c r="Y357" s="1"/>
      <c r="Z357" s="1"/>
      <c r="AA357" s="1"/>
      <c r="AB357" s="1"/>
      <c r="AC357" s="1"/>
      <c r="AD357" s="1"/>
      <c r="AE357" s="1"/>
      <c r="AF357" s="1"/>
      <c r="AG357" s="1"/>
      <c r="AH357" s="1"/>
      <c r="AI357" s="1"/>
    </row>
    <row r="358" spans="3:35">
      <c r="C358" s="1"/>
      <c r="D358" s="1"/>
      <c r="E358" s="1"/>
      <c r="F358" s="95"/>
      <c r="G358" s="95"/>
      <c r="H358" s="95"/>
      <c r="I358" s="77"/>
      <c r="J358" s="77"/>
      <c r="K358" s="1"/>
      <c r="L358" s="1"/>
      <c r="M358" s="1"/>
      <c r="N358" s="77"/>
      <c r="O358" s="1"/>
      <c r="P358" s="1"/>
      <c r="Q358" s="1"/>
      <c r="R358" s="83"/>
      <c r="S358" s="1"/>
      <c r="T358" s="1"/>
      <c r="U358" s="1"/>
      <c r="V358" s="1"/>
      <c r="W358" s="1"/>
      <c r="X358" s="1"/>
      <c r="Y358" s="1"/>
      <c r="Z358" s="1"/>
      <c r="AA358" s="1"/>
      <c r="AB358" s="1"/>
      <c r="AC358" s="1"/>
      <c r="AD358" s="1"/>
      <c r="AE358" s="1"/>
      <c r="AF358" s="1"/>
      <c r="AG358" s="1"/>
      <c r="AH358" s="1"/>
      <c r="AI358" s="1"/>
    </row>
    <row r="359" spans="3:35">
      <c r="C359" s="1"/>
      <c r="D359" s="1"/>
      <c r="E359" s="1"/>
      <c r="F359" s="95"/>
      <c r="G359" s="95"/>
      <c r="H359" s="95"/>
      <c r="I359" s="77"/>
      <c r="J359" s="77"/>
      <c r="K359" s="1"/>
      <c r="L359" s="1"/>
      <c r="M359" s="1"/>
      <c r="N359" s="77"/>
      <c r="O359" s="1"/>
      <c r="P359" s="1"/>
      <c r="Q359" s="1"/>
      <c r="R359" s="83"/>
      <c r="S359" s="1"/>
      <c r="T359" s="1"/>
      <c r="U359" s="1"/>
      <c r="V359" s="1"/>
      <c r="W359" s="1"/>
      <c r="X359" s="1"/>
      <c r="Y359" s="1"/>
      <c r="Z359" s="1"/>
      <c r="AA359" s="1"/>
      <c r="AB359" s="1"/>
      <c r="AC359" s="1"/>
      <c r="AD359" s="1"/>
      <c r="AE359" s="1"/>
      <c r="AF359" s="1"/>
      <c r="AG359" s="1"/>
      <c r="AH359" s="1"/>
      <c r="AI359" s="1"/>
    </row>
    <row r="360" spans="3:35">
      <c r="C360" s="1"/>
      <c r="D360" s="1"/>
      <c r="E360" s="1"/>
      <c r="F360" s="95"/>
      <c r="G360" s="95"/>
      <c r="H360" s="95"/>
      <c r="I360" s="77"/>
      <c r="J360" s="77"/>
      <c r="K360" s="1"/>
      <c r="L360" s="1"/>
      <c r="M360" s="1"/>
      <c r="N360" s="77"/>
      <c r="O360" s="1"/>
      <c r="P360" s="1"/>
      <c r="Q360" s="1"/>
      <c r="R360" s="83"/>
      <c r="S360" s="1"/>
      <c r="T360" s="1"/>
      <c r="U360" s="1"/>
      <c r="V360" s="1"/>
      <c r="W360" s="1"/>
      <c r="X360" s="1"/>
      <c r="Y360" s="1"/>
      <c r="Z360" s="1"/>
      <c r="AA360" s="1"/>
      <c r="AB360" s="1"/>
      <c r="AC360" s="1"/>
      <c r="AD360" s="1"/>
      <c r="AE360" s="1"/>
      <c r="AF360" s="1"/>
      <c r="AG360" s="1"/>
      <c r="AH360" s="1"/>
      <c r="AI360" s="1"/>
    </row>
    <row r="361" spans="3:35">
      <c r="C361" s="1"/>
      <c r="D361" s="1"/>
      <c r="E361" s="1"/>
      <c r="F361" s="95"/>
      <c r="G361" s="95"/>
      <c r="H361" s="95"/>
      <c r="I361" s="77"/>
      <c r="J361" s="77"/>
      <c r="K361" s="1"/>
      <c r="L361" s="1"/>
      <c r="M361" s="1"/>
      <c r="N361" s="77"/>
      <c r="O361" s="1"/>
      <c r="P361" s="1"/>
      <c r="Q361" s="1"/>
      <c r="R361" s="83"/>
      <c r="S361" s="1"/>
      <c r="T361" s="1"/>
      <c r="U361" s="1"/>
      <c r="V361" s="1"/>
      <c r="W361" s="1"/>
      <c r="X361" s="1"/>
      <c r="Y361" s="1"/>
      <c r="Z361" s="1"/>
      <c r="AA361" s="1"/>
      <c r="AB361" s="1"/>
      <c r="AC361" s="1"/>
      <c r="AD361" s="1"/>
      <c r="AE361" s="1"/>
      <c r="AF361" s="1"/>
      <c r="AG361" s="1"/>
      <c r="AH361" s="1"/>
      <c r="AI361" s="1"/>
    </row>
    <row r="362" spans="3:35">
      <c r="C362" s="1"/>
      <c r="D362" s="1"/>
      <c r="E362" s="1"/>
      <c r="F362" s="95"/>
      <c r="G362" s="95"/>
      <c r="H362" s="95"/>
      <c r="I362" s="77"/>
      <c r="J362" s="77"/>
      <c r="K362" s="1"/>
      <c r="L362" s="1"/>
      <c r="M362" s="1"/>
      <c r="N362" s="77"/>
      <c r="O362" s="1"/>
      <c r="P362" s="1"/>
      <c r="Q362" s="1"/>
      <c r="R362" s="83"/>
      <c r="S362" s="1"/>
      <c r="T362" s="1"/>
      <c r="U362" s="1"/>
      <c r="V362" s="1"/>
      <c r="W362" s="1"/>
      <c r="X362" s="1"/>
      <c r="Y362" s="1"/>
      <c r="Z362" s="1"/>
      <c r="AA362" s="1"/>
      <c r="AB362" s="1"/>
      <c r="AC362" s="1"/>
      <c r="AD362" s="1"/>
      <c r="AE362" s="1"/>
      <c r="AF362" s="1"/>
      <c r="AG362" s="1"/>
      <c r="AH362" s="1"/>
      <c r="AI362" s="1"/>
    </row>
    <row r="363" spans="3:35">
      <c r="C363" s="1"/>
      <c r="D363" s="1"/>
      <c r="E363" s="1"/>
      <c r="F363" s="95"/>
      <c r="G363" s="95"/>
      <c r="H363" s="95"/>
      <c r="I363" s="77"/>
      <c r="J363" s="77"/>
      <c r="K363" s="1"/>
      <c r="L363" s="1"/>
      <c r="M363" s="1"/>
      <c r="N363" s="77"/>
      <c r="O363" s="1"/>
      <c r="P363" s="1"/>
      <c r="Q363" s="1"/>
      <c r="R363" s="83"/>
      <c r="S363" s="1"/>
      <c r="T363" s="1"/>
      <c r="U363" s="1"/>
      <c r="V363" s="1"/>
      <c r="W363" s="1"/>
      <c r="X363" s="1"/>
      <c r="Y363" s="1"/>
      <c r="Z363" s="1"/>
      <c r="AA363" s="1"/>
      <c r="AB363" s="1"/>
      <c r="AC363" s="1"/>
      <c r="AD363" s="1"/>
      <c r="AE363" s="1"/>
      <c r="AF363" s="1"/>
      <c r="AG363" s="1"/>
      <c r="AH363" s="1"/>
      <c r="AI363" s="1"/>
    </row>
    <row r="364" spans="3:35">
      <c r="C364" s="1"/>
      <c r="D364" s="1"/>
      <c r="E364" s="1"/>
      <c r="F364" s="95"/>
      <c r="G364" s="95"/>
      <c r="H364" s="95"/>
      <c r="I364" s="77"/>
      <c r="J364" s="77"/>
      <c r="K364" s="1"/>
      <c r="L364" s="1"/>
      <c r="M364" s="1"/>
      <c r="N364" s="77"/>
      <c r="O364" s="1"/>
      <c r="P364" s="1"/>
      <c r="Q364" s="1"/>
      <c r="R364" s="83"/>
      <c r="S364" s="1"/>
      <c r="T364" s="1"/>
      <c r="U364" s="1"/>
      <c r="V364" s="1"/>
      <c r="W364" s="1"/>
      <c r="X364" s="1"/>
      <c r="Y364" s="1"/>
      <c r="Z364" s="1"/>
      <c r="AA364" s="1"/>
      <c r="AB364" s="1"/>
      <c r="AC364" s="1"/>
      <c r="AD364" s="1"/>
      <c r="AE364" s="1"/>
      <c r="AF364" s="1"/>
      <c r="AG364" s="1"/>
      <c r="AH364" s="1"/>
      <c r="AI364" s="1"/>
    </row>
    <row r="365" spans="3:35">
      <c r="C365" s="1"/>
      <c r="D365" s="1"/>
      <c r="E365" s="1"/>
      <c r="F365" s="95"/>
      <c r="G365" s="95"/>
      <c r="H365" s="95"/>
      <c r="I365" s="77"/>
      <c r="J365" s="77"/>
      <c r="K365" s="1"/>
      <c r="L365" s="1"/>
      <c r="M365" s="1"/>
      <c r="N365" s="77"/>
      <c r="O365" s="1"/>
      <c r="P365" s="1"/>
      <c r="Q365" s="1"/>
      <c r="R365" s="83"/>
      <c r="S365" s="1"/>
      <c r="T365" s="1"/>
      <c r="U365" s="1"/>
      <c r="V365" s="1"/>
      <c r="W365" s="1"/>
      <c r="X365" s="1"/>
      <c r="Y365" s="1"/>
      <c r="Z365" s="1"/>
      <c r="AA365" s="1"/>
      <c r="AB365" s="1"/>
      <c r="AC365" s="1"/>
      <c r="AD365" s="1"/>
      <c r="AE365" s="1"/>
      <c r="AF365" s="1"/>
      <c r="AG365" s="1"/>
      <c r="AH365" s="1"/>
      <c r="AI365" s="1"/>
    </row>
    <row r="366" spans="3:35">
      <c r="C366" s="1"/>
      <c r="D366" s="1"/>
      <c r="E366" s="1"/>
      <c r="F366" s="95"/>
      <c r="G366" s="95"/>
      <c r="H366" s="95"/>
      <c r="I366" s="77"/>
      <c r="J366" s="77"/>
      <c r="K366" s="1"/>
      <c r="L366" s="1"/>
      <c r="M366" s="1"/>
      <c r="N366" s="77"/>
      <c r="O366" s="1"/>
      <c r="P366" s="1"/>
      <c r="Q366" s="1"/>
      <c r="R366" s="83"/>
      <c r="S366" s="1"/>
      <c r="T366" s="1"/>
      <c r="U366" s="1"/>
      <c r="V366" s="1"/>
      <c r="W366" s="1"/>
      <c r="X366" s="1"/>
      <c r="Y366" s="1"/>
      <c r="Z366" s="1"/>
      <c r="AA366" s="1"/>
      <c r="AB366" s="1"/>
      <c r="AC366" s="1"/>
      <c r="AD366" s="1"/>
      <c r="AE366" s="1"/>
      <c r="AF366" s="1"/>
      <c r="AG366" s="1"/>
      <c r="AH366" s="1"/>
      <c r="AI366" s="1"/>
    </row>
    <row r="367" spans="3:35">
      <c r="C367" s="1"/>
      <c r="D367" s="1"/>
      <c r="E367" s="1"/>
      <c r="F367" s="95"/>
      <c r="G367" s="95"/>
      <c r="H367" s="95"/>
      <c r="I367" s="77"/>
      <c r="J367" s="77"/>
      <c r="K367" s="1"/>
      <c r="L367" s="1"/>
      <c r="M367" s="1"/>
      <c r="N367" s="77"/>
      <c r="O367" s="1"/>
      <c r="P367" s="1"/>
      <c r="Q367" s="1"/>
      <c r="R367" s="83"/>
      <c r="S367" s="1"/>
      <c r="T367" s="1"/>
      <c r="U367" s="1"/>
      <c r="V367" s="1"/>
      <c r="W367" s="1"/>
      <c r="X367" s="1"/>
      <c r="Y367" s="1"/>
      <c r="Z367" s="1"/>
      <c r="AA367" s="1"/>
      <c r="AB367" s="1"/>
      <c r="AC367" s="1"/>
      <c r="AD367" s="1"/>
      <c r="AE367" s="1"/>
      <c r="AF367" s="1"/>
      <c r="AG367" s="1"/>
      <c r="AH367" s="1"/>
      <c r="AI367" s="1"/>
    </row>
    <row r="368" spans="3:35">
      <c r="C368" s="1"/>
      <c r="D368" s="1"/>
      <c r="E368" s="1"/>
      <c r="F368" s="95"/>
      <c r="G368" s="95"/>
      <c r="H368" s="95"/>
      <c r="I368" s="77"/>
      <c r="J368" s="77"/>
      <c r="K368" s="1"/>
      <c r="L368" s="1"/>
      <c r="M368" s="1"/>
      <c r="N368" s="77"/>
      <c r="O368" s="1"/>
      <c r="P368" s="1"/>
      <c r="Q368" s="1"/>
      <c r="R368" s="83"/>
      <c r="S368" s="1"/>
      <c r="T368" s="1"/>
      <c r="U368" s="1"/>
      <c r="V368" s="1"/>
      <c r="W368" s="1"/>
      <c r="X368" s="1"/>
      <c r="Y368" s="1"/>
      <c r="Z368" s="1"/>
      <c r="AA368" s="1"/>
      <c r="AB368" s="1"/>
      <c r="AC368" s="1"/>
      <c r="AD368" s="1"/>
      <c r="AE368" s="1"/>
      <c r="AF368" s="1"/>
      <c r="AG368" s="1"/>
      <c r="AH368" s="1"/>
      <c r="AI368" s="1"/>
    </row>
    <row r="369" spans="3:35">
      <c r="C369" s="1"/>
      <c r="D369" s="1"/>
      <c r="E369" s="1"/>
      <c r="F369" s="95"/>
      <c r="G369" s="95"/>
      <c r="H369" s="95"/>
      <c r="I369" s="77"/>
      <c r="J369" s="77"/>
      <c r="K369" s="1"/>
      <c r="L369" s="1"/>
      <c r="M369" s="1"/>
      <c r="N369" s="77"/>
      <c r="O369" s="1"/>
      <c r="P369" s="1"/>
      <c r="Q369" s="1"/>
      <c r="R369" s="83"/>
      <c r="S369" s="1"/>
      <c r="T369" s="1"/>
      <c r="U369" s="1"/>
      <c r="V369" s="1"/>
      <c r="W369" s="1"/>
      <c r="X369" s="1"/>
      <c r="Y369" s="1"/>
      <c r="Z369" s="1"/>
      <c r="AA369" s="1"/>
      <c r="AB369" s="1"/>
      <c r="AC369" s="1"/>
      <c r="AD369" s="1"/>
      <c r="AE369" s="1"/>
      <c r="AF369" s="1"/>
      <c r="AG369" s="1"/>
      <c r="AH369" s="1"/>
      <c r="AI369" s="1"/>
    </row>
    <row r="370" spans="3:35">
      <c r="C370" s="1"/>
      <c r="D370" s="1"/>
      <c r="E370" s="1"/>
      <c r="F370" s="95"/>
      <c r="G370" s="95"/>
      <c r="H370" s="95"/>
      <c r="I370" s="77"/>
      <c r="J370" s="77"/>
      <c r="K370" s="1"/>
      <c r="L370" s="1"/>
      <c r="M370" s="1"/>
      <c r="N370" s="77"/>
      <c r="O370" s="1"/>
      <c r="P370" s="1"/>
      <c r="Q370" s="1"/>
      <c r="R370" s="83"/>
      <c r="S370" s="1"/>
      <c r="T370" s="1"/>
      <c r="U370" s="1"/>
      <c r="V370" s="1"/>
      <c r="W370" s="1"/>
      <c r="X370" s="1"/>
      <c r="Y370" s="1"/>
      <c r="Z370" s="1"/>
      <c r="AA370" s="1"/>
      <c r="AB370" s="1"/>
      <c r="AC370" s="1"/>
      <c r="AD370" s="1"/>
      <c r="AE370" s="1"/>
      <c r="AF370" s="1"/>
      <c r="AG370" s="1"/>
      <c r="AH370" s="1"/>
      <c r="AI370" s="1"/>
    </row>
    <row r="371" spans="3:35">
      <c r="C371" s="1"/>
      <c r="D371" s="1"/>
      <c r="E371" s="1"/>
      <c r="F371" s="95"/>
      <c r="G371" s="95"/>
      <c r="H371" s="95"/>
      <c r="I371" s="77"/>
      <c r="J371" s="77"/>
      <c r="K371" s="1"/>
      <c r="L371" s="1"/>
      <c r="M371" s="1"/>
      <c r="N371" s="77"/>
      <c r="O371" s="1"/>
      <c r="P371" s="1"/>
      <c r="Q371" s="1"/>
      <c r="R371" s="83"/>
      <c r="S371" s="1"/>
      <c r="T371" s="1"/>
      <c r="U371" s="1"/>
      <c r="V371" s="1"/>
      <c r="W371" s="1"/>
      <c r="X371" s="1"/>
      <c r="Y371" s="1"/>
      <c r="Z371" s="1"/>
      <c r="AA371" s="1"/>
      <c r="AB371" s="1"/>
      <c r="AC371" s="1"/>
      <c r="AD371" s="1"/>
      <c r="AE371" s="1"/>
      <c r="AF371" s="1"/>
      <c r="AG371" s="1"/>
      <c r="AH371" s="1"/>
      <c r="AI371" s="1"/>
    </row>
    <row r="372" spans="3:35">
      <c r="C372" s="1"/>
      <c r="D372" s="1"/>
      <c r="E372" s="1"/>
      <c r="F372" s="95"/>
      <c r="G372" s="95"/>
      <c r="H372" s="95"/>
      <c r="I372" s="77"/>
      <c r="J372" s="77"/>
      <c r="K372" s="1"/>
      <c r="L372" s="1"/>
      <c r="M372" s="1"/>
      <c r="N372" s="77"/>
      <c r="O372" s="1"/>
      <c r="P372" s="1"/>
      <c r="Q372" s="1"/>
      <c r="R372" s="83"/>
      <c r="S372" s="1"/>
      <c r="T372" s="1"/>
      <c r="U372" s="1"/>
      <c r="V372" s="1"/>
      <c r="W372" s="1"/>
      <c r="X372" s="1"/>
      <c r="Y372" s="1"/>
      <c r="Z372" s="1"/>
      <c r="AA372" s="1"/>
      <c r="AB372" s="1"/>
      <c r="AC372" s="1"/>
      <c r="AD372" s="1"/>
      <c r="AE372" s="1"/>
      <c r="AF372" s="1"/>
      <c r="AG372" s="1"/>
      <c r="AH372" s="1"/>
      <c r="AI372" s="1"/>
    </row>
    <row r="373" spans="3:35">
      <c r="C373" s="1"/>
      <c r="D373" s="1"/>
      <c r="E373" s="1"/>
      <c r="F373" s="95"/>
      <c r="G373" s="95"/>
      <c r="H373" s="95"/>
      <c r="I373" s="77"/>
      <c r="J373" s="77"/>
      <c r="K373" s="1"/>
      <c r="L373" s="1"/>
      <c r="M373" s="1"/>
      <c r="N373" s="77"/>
      <c r="O373" s="1"/>
      <c r="P373" s="1"/>
      <c r="Q373" s="1"/>
      <c r="R373" s="83"/>
      <c r="S373" s="1"/>
      <c r="T373" s="1"/>
      <c r="U373" s="1"/>
      <c r="V373" s="1"/>
      <c r="W373" s="1"/>
      <c r="X373" s="1"/>
      <c r="Y373" s="1"/>
      <c r="Z373" s="1"/>
      <c r="AA373" s="1"/>
      <c r="AB373" s="1"/>
      <c r="AC373" s="1"/>
      <c r="AD373" s="1"/>
      <c r="AE373" s="1"/>
      <c r="AF373" s="1"/>
      <c r="AG373" s="1"/>
      <c r="AH373" s="1"/>
      <c r="AI373" s="1"/>
    </row>
    <row r="374" spans="3:35">
      <c r="C374" s="1"/>
      <c r="D374" s="1"/>
      <c r="E374" s="1"/>
      <c r="F374" s="95"/>
      <c r="G374" s="95"/>
      <c r="H374" s="95"/>
      <c r="I374" s="77"/>
      <c r="J374" s="77"/>
      <c r="K374" s="1"/>
      <c r="L374" s="1"/>
      <c r="M374" s="1"/>
      <c r="N374" s="77"/>
      <c r="O374" s="1"/>
      <c r="P374" s="1"/>
      <c r="Q374" s="1"/>
      <c r="R374" s="83"/>
      <c r="S374" s="1"/>
      <c r="T374" s="1"/>
      <c r="U374" s="1"/>
      <c r="V374" s="1"/>
      <c r="W374" s="1"/>
      <c r="X374" s="1"/>
      <c r="Y374" s="1"/>
      <c r="Z374" s="1"/>
      <c r="AA374" s="1"/>
      <c r="AB374" s="1"/>
      <c r="AC374" s="1"/>
      <c r="AD374" s="1"/>
      <c r="AE374" s="1"/>
      <c r="AF374" s="1"/>
      <c r="AG374" s="1"/>
      <c r="AH374" s="1"/>
      <c r="AI374" s="1"/>
    </row>
    <row r="375" spans="3:35">
      <c r="C375" s="1"/>
      <c r="D375" s="1"/>
      <c r="E375" s="1"/>
      <c r="F375" s="95"/>
      <c r="G375" s="95"/>
      <c r="H375" s="95"/>
      <c r="I375" s="77"/>
      <c r="J375" s="77"/>
      <c r="K375" s="1"/>
      <c r="L375" s="1"/>
      <c r="M375" s="1"/>
      <c r="N375" s="77"/>
      <c r="O375" s="1"/>
      <c r="P375" s="1"/>
      <c r="Q375" s="1"/>
      <c r="R375" s="83"/>
      <c r="S375" s="1"/>
      <c r="T375" s="1"/>
      <c r="U375" s="1"/>
      <c r="V375" s="1"/>
      <c r="W375" s="1"/>
      <c r="X375" s="1"/>
      <c r="Y375" s="1"/>
      <c r="Z375" s="1"/>
      <c r="AA375" s="1"/>
      <c r="AB375" s="1"/>
      <c r="AC375" s="1"/>
      <c r="AD375" s="1"/>
      <c r="AE375" s="1"/>
      <c r="AF375" s="1"/>
      <c r="AG375" s="1"/>
      <c r="AH375" s="1"/>
      <c r="AI375" s="1"/>
    </row>
    <row r="376" spans="3:35">
      <c r="C376" s="1"/>
      <c r="D376" s="1"/>
      <c r="E376" s="1"/>
      <c r="F376" s="95"/>
      <c r="G376" s="95"/>
      <c r="H376" s="95"/>
      <c r="I376" s="77"/>
      <c r="J376" s="77"/>
      <c r="K376" s="1"/>
      <c r="L376" s="1"/>
      <c r="M376" s="1"/>
      <c r="N376" s="77"/>
      <c r="O376" s="1"/>
      <c r="P376" s="1"/>
      <c r="Q376" s="1"/>
      <c r="R376" s="83"/>
      <c r="S376" s="1"/>
      <c r="T376" s="1"/>
      <c r="U376" s="1"/>
      <c r="V376" s="1"/>
      <c r="W376" s="1"/>
      <c r="X376" s="1"/>
      <c r="Y376" s="1"/>
      <c r="Z376" s="1"/>
      <c r="AA376" s="1"/>
      <c r="AB376" s="1"/>
      <c r="AC376" s="1"/>
      <c r="AD376" s="1"/>
      <c r="AE376" s="1"/>
      <c r="AF376" s="1"/>
      <c r="AG376" s="1"/>
      <c r="AH376" s="1"/>
      <c r="AI376" s="1"/>
    </row>
    <row r="377" spans="3:35">
      <c r="C377" s="1"/>
      <c r="D377" s="1"/>
      <c r="E377" s="1"/>
      <c r="F377" s="95"/>
      <c r="G377" s="95"/>
      <c r="H377" s="95"/>
      <c r="I377" s="77"/>
      <c r="J377" s="77"/>
      <c r="K377" s="1"/>
      <c r="L377" s="1"/>
      <c r="M377" s="1"/>
      <c r="N377" s="77"/>
      <c r="O377" s="1"/>
      <c r="P377" s="1"/>
      <c r="Q377" s="1"/>
      <c r="R377" s="83"/>
      <c r="S377" s="1"/>
      <c r="T377" s="1"/>
      <c r="U377" s="1"/>
      <c r="V377" s="1"/>
      <c r="W377" s="1"/>
      <c r="X377" s="1"/>
      <c r="Y377" s="1"/>
      <c r="Z377" s="1"/>
      <c r="AA377" s="1"/>
      <c r="AB377" s="1"/>
      <c r="AC377" s="1"/>
      <c r="AD377" s="1"/>
      <c r="AE377" s="1"/>
      <c r="AF377" s="1"/>
      <c r="AG377" s="1"/>
      <c r="AH377" s="1"/>
      <c r="AI377" s="1"/>
    </row>
    <row r="378" spans="3:35">
      <c r="C378" s="1"/>
      <c r="D378" s="1"/>
      <c r="E378" s="1"/>
      <c r="F378" s="95"/>
      <c r="G378" s="95"/>
      <c r="H378" s="95"/>
      <c r="I378" s="77"/>
      <c r="J378" s="77"/>
      <c r="K378" s="1"/>
      <c r="L378" s="1"/>
      <c r="M378" s="1"/>
      <c r="N378" s="77"/>
      <c r="O378" s="1"/>
      <c r="P378" s="1"/>
      <c r="Q378" s="1"/>
      <c r="R378" s="83"/>
      <c r="S378" s="1"/>
      <c r="T378" s="1"/>
      <c r="U378" s="1"/>
      <c r="V378" s="1"/>
      <c r="W378" s="1"/>
      <c r="X378" s="1"/>
      <c r="Y378" s="1"/>
      <c r="Z378" s="1"/>
      <c r="AA378" s="1"/>
      <c r="AB378" s="1"/>
      <c r="AC378" s="1"/>
      <c r="AD378" s="1"/>
      <c r="AE378" s="1"/>
      <c r="AF378" s="1"/>
      <c r="AG378" s="1"/>
      <c r="AH378" s="1"/>
      <c r="AI378" s="1"/>
    </row>
    <row r="379" spans="3:35">
      <c r="C379" s="1"/>
      <c r="D379" s="1"/>
      <c r="E379" s="1"/>
      <c r="F379" s="95"/>
      <c r="G379" s="95"/>
      <c r="H379" s="95"/>
      <c r="I379" s="77"/>
      <c r="J379" s="77"/>
      <c r="K379" s="1"/>
      <c r="L379" s="1"/>
      <c r="M379" s="1"/>
      <c r="N379" s="77"/>
      <c r="O379" s="1"/>
      <c r="P379" s="1"/>
      <c r="Q379" s="1"/>
      <c r="R379" s="83"/>
      <c r="S379" s="1"/>
      <c r="T379" s="1"/>
      <c r="U379" s="1"/>
      <c r="V379" s="1"/>
      <c r="W379" s="1"/>
      <c r="X379" s="1"/>
      <c r="Y379" s="1"/>
      <c r="Z379" s="1"/>
      <c r="AA379" s="1"/>
      <c r="AB379" s="1"/>
      <c r="AC379" s="1"/>
      <c r="AD379" s="1"/>
      <c r="AE379" s="1"/>
      <c r="AF379" s="1"/>
      <c r="AG379" s="1"/>
      <c r="AH379" s="1"/>
      <c r="AI379" s="1"/>
    </row>
    <row r="380" spans="3:35">
      <c r="C380" s="1"/>
      <c r="D380" s="1"/>
      <c r="E380" s="1"/>
      <c r="F380" s="95"/>
      <c r="G380" s="95"/>
      <c r="H380" s="95"/>
      <c r="I380" s="77"/>
      <c r="J380" s="77"/>
      <c r="K380" s="1"/>
      <c r="L380" s="1"/>
      <c r="M380" s="1"/>
      <c r="N380" s="77"/>
      <c r="O380" s="1"/>
      <c r="P380" s="1"/>
      <c r="Q380" s="1"/>
      <c r="R380" s="83"/>
      <c r="S380" s="1"/>
      <c r="T380" s="1"/>
      <c r="U380" s="1"/>
      <c r="V380" s="1"/>
      <c r="W380" s="1"/>
      <c r="X380" s="1"/>
      <c r="Y380" s="1"/>
      <c r="Z380" s="1"/>
      <c r="AA380" s="1"/>
      <c r="AB380" s="1"/>
      <c r="AC380" s="1"/>
      <c r="AD380" s="1"/>
      <c r="AE380" s="1"/>
      <c r="AF380" s="1"/>
      <c r="AG380" s="1"/>
      <c r="AH380" s="1"/>
      <c r="AI380" s="1"/>
    </row>
    <row r="381" spans="3:35">
      <c r="C381" s="1"/>
      <c r="D381" s="1"/>
      <c r="E381" s="1"/>
      <c r="F381" s="95"/>
      <c r="G381" s="95"/>
      <c r="H381" s="95"/>
      <c r="I381" s="77"/>
      <c r="J381" s="77"/>
      <c r="K381" s="1"/>
      <c r="L381" s="1"/>
      <c r="M381" s="1"/>
      <c r="N381" s="77"/>
      <c r="O381" s="1"/>
      <c r="P381" s="1"/>
      <c r="Q381" s="1"/>
      <c r="R381" s="83"/>
      <c r="S381" s="1"/>
      <c r="T381" s="1"/>
      <c r="U381" s="1"/>
      <c r="V381" s="1"/>
      <c r="W381" s="1"/>
      <c r="X381" s="1"/>
      <c r="Y381" s="1"/>
      <c r="Z381" s="1"/>
      <c r="AA381" s="1"/>
      <c r="AB381" s="1"/>
      <c r="AC381" s="1"/>
      <c r="AD381" s="1"/>
      <c r="AE381" s="1"/>
      <c r="AF381" s="1"/>
      <c r="AG381" s="1"/>
      <c r="AH381" s="1"/>
      <c r="AI381" s="1"/>
    </row>
    <row r="382" spans="3:35">
      <c r="C382" s="1"/>
      <c r="D382" s="1"/>
      <c r="E382" s="1"/>
      <c r="F382" s="95"/>
      <c r="G382" s="95"/>
      <c r="H382" s="95"/>
      <c r="I382" s="77"/>
      <c r="J382" s="77"/>
      <c r="K382" s="1"/>
      <c r="L382" s="1"/>
      <c r="M382" s="1"/>
      <c r="N382" s="77"/>
      <c r="O382" s="1"/>
      <c r="P382" s="1"/>
      <c r="Q382" s="1"/>
      <c r="R382" s="83"/>
      <c r="S382" s="1"/>
      <c r="T382" s="1"/>
      <c r="U382" s="1"/>
      <c r="V382" s="1"/>
      <c r="W382" s="1"/>
      <c r="X382" s="1"/>
      <c r="Y382" s="1"/>
      <c r="Z382" s="1"/>
      <c r="AA382" s="1"/>
      <c r="AB382" s="1"/>
      <c r="AC382" s="1"/>
      <c r="AD382" s="1"/>
      <c r="AE382" s="1"/>
      <c r="AF382" s="1"/>
      <c r="AG382" s="1"/>
      <c r="AH382" s="1"/>
      <c r="AI382" s="1"/>
    </row>
    <row r="383" spans="3:35">
      <c r="C383" s="1"/>
      <c r="D383" s="1"/>
      <c r="E383" s="1"/>
      <c r="F383" s="95"/>
      <c r="G383" s="95"/>
      <c r="H383" s="95"/>
      <c r="I383" s="77"/>
      <c r="J383" s="77"/>
      <c r="K383" s="1"/>
      <c r="L383" s="1"/>
      <c r="M383" s="1"/>
      <c r="N383" s="77"/>
      <c r="O383" s="1"/>
      <c r="P383" s="1"/>
      <c r="Q383" s="1"/>
      <c r="R383" s="83"/>
      <c r="S383" s="1"/>
      <c r="T383" s="1"/>
      <c r="U383" s="1"/>
      <c r="V383" s="1"/>
      <c r="W383" s="1"/>
      <c r="X383" s="1"/>
      <c r="Y383" s="1"/>
      <c r="Z383" s="1"/>
      <c r="AA383" s="1"/>
      <c r="AB383" s="1"/>
      <c r="AC383" s="1"/>
      <c r="AD383" s="1"/>
      <c r="AE383" s="1"/>
      <c r="AF383" s="1"/>
      <c r="AG383" s="1"/>
      <c r="AH383" s="1"/>
      <c r="AI383" s="1"/>
    </row>
    <row r="384" spans="3:35">
      <c r="C384" s="1"/>
      <c r="D384" s="1"/>
      <c r="E384" s="1"/>
      <c r="F384" s="95"/>
      <c r="G384" s="95"/>
      <c r="H384" s="95"/>
      <c r="I384" s="77"/>
      <c r="J384" s="77"/>
      <c r="K384" s="1"/>
      <c r="L384" s="1"/>
      <c r="M384" s="1"/>
      <c r="N384" s="77"/>
      <c r="O384" s="1"/>
      <c r="P384" s="1"/>
      <c r="Q384" s="1"/>
      <c r="R384" s="83"/>
      <c r="S384" s="1"/>
      <c r="T384" s="1"/>
      <c r="U384" s="1"/>
      <c r="V384" s="1"/>
      <c r="W384" s="1"/>
      <c r="X384" s="1"/>
      <c r="Y384" s="1"/>
      <c r="Z384" s="1"/>
      <c r="AA384" s="1"/>
      <c r="AB384" s="1"/>
      <c r="AC384" s="1"/>
      <c r="AD384" s="1"/>
      <c r="AE384" s="1"/>
      <c r="AF384" s="1"/>
      <c r="AG384" s="1"/>
      <c r="AH384" s="1"/>
      <c r="AI384" s="1"/>
    </row>
    <row r="385" spans="3:35">
      <c r="C385" s="1"/>
      <c r="D385" s="1"/>
      <c r="E385" s="1"/>
      <c r="F385" s="95"/>
      <c r="G385" s="95"/>
      <c r="H385" s="95"/>
      <c r="I385" s="77"/>
      <c r="J385" s="77"/>
      <c r="K385" s="1"/>
      <c r="L385" s="1"/>
      <c r="M385" s="1"/>
      <c r="N385" s="77"/>
      <c r="O385" s="1"/>
      <c r="P385" s="1"/>
      <c r="Q385" s="1"/>
      <c r="R385" s="83"/>
      <c r="S385" s="1"/>
      <c r="T385" s="1"/>
      <c r="U385" s="1"/>
      <c r="V385" s="1"/>
      <c r="W385" s="1"/>
      <c r="X385" s="1"/>
      <c r="Y385" s="1"/>
      <c r="Z385" s="1"/>
      <c r="AA385" s="1"/>
      <c r="AB385" s="1"/>
      <c r="AC385" s="1"/>
      <c r="AD385" s="1"/>
      <c r="AE385" s="1"/>
      <c r="AF385" s="1"/>
      <c r="AG385" s="1"/>
      <c r="AH385" s="1"/>
      <c r="AI385" s="1"/>
    </row>
    <row r="386" spans="3:35">
      <c r="C386" s="1"/>
      <c r="D386" s="1"/>
      <c r="E386" s="1"/>
      <c r="F386" s="95"/>
      <c r="G386" s="95"/>
      <c r="H386" s="95"/>
      <c r="I386" s="77"/>
      <c r="J386" s="77"/>
      <c r="K386" s="1"/>
      <c r="L386" s="1"/>
      <c r="M386" s="1"/>
      <c r="N386" s="77"/>
      <c r="O386" s="1"/>
      <c r="P386" s="1"/>
      <c r="Q386" s="1"/>
      <c r="R386" s="83"/>
      <c r="S386" s="1"/>
      <c r="T386" s="1"/>
      <c r="U386" s="1"/>
      <c r="V386" s="1"/>
      <c r="W386" s="1"/>
      <c r="X386" s="1"/>
      <c r="Y386" s="1"/>
      <c r="Z386" s="1"/>
      <c r="AA386" s="1"/>
      <c r="AB386" s="1"/>
      <c r="AC386" s="1"/>
      <c r="AD386" s="1"/>
      <c r="AE386" s="1"/>
      <c r="AF386" s="1"/>
      <c r="AG386" s="1"/>
      <c r="AH386" s="1"/>
      <c r="AI386" s="1"/>
    </row>
    <row r="387" spans="3:35">
      <c r="C387" s="1"/>
      <c r="D387" s="1"/>
      <c r="E387" s="1"/>
      <c r="F387" s="95"/>
      <c r="G387" s="95"/>
      <c r="H387" s="95"/>
      <c r="I387" s="77"/>
      <c r="J387" s="77"/>
      <c r="K387" s="1"/>
      <c r="L387" s="1"/>
      <c r="M387" s="1"/>
      <c r="N387" s="77"/>
      <c r="O387" s="1"/>
      <c r="P387" s="1"/>
      <c r="Q387" s="1"/>
      <c r="R387" s="83"/>
      <c r="S387" s="1"/>
      <c r="T387" s="1"/>
      <c r="U387" s="1"/>
      <c r="V387" s="1"/>
      <c r="W387" s="1"/>
      <c r="X387" s="1"/>
      <c r="Y387" s="1"/>
      <c r="Z387" s="1"/>
      <c r="AA387" s="1"/>
      <c r="AB387" s="1"/>
      <c r="AC387" s="1"/>
      <c r="AD387" s="1"/>
      <c r="AE387" s="1"/>
      <c r="AF387" s="1"/>
      <c r="AG387" s="1"/>
      <c r="AH387" s="1"/>
      <c r="AI387" s="1"/>
    </row>
    <row r="388" spans="3:35">
      <c r="C388" s="1"/>
      <c r="D388" s="1"/>
      <c r="E388" s="1"/>
      <c r="F388" s="95"/>
      <c r="G388" s="95"/>
      <c r="H388" s="95"/>
      <c r="I388" s="77"/>
      <c r="J388" s="77"/>
      <c r="K388" s="1"/>
      <c r="L388" s="1"/>
      <c r="M388" s="1"/>
      <c r="N388" s="77"/>
      <c r="O388" s="1"/>
      <c r="P388" s="1"/>
      <c r="Q388" s="1"/>
      <c r="R388" s="83"/>
      <c r="S388" s="1"/>
      <c r="T388" s="1"/>
      <c r="U388" s="1"/>
      <c r="V388" s="1"/>
      <c r="W388" s="1"/>
      <c r="X388" s="1"/>
      <c r="Y388" s="1"/>
      <c r="Z388" s="1"/>
      <c r="AA388" s="1"/>
      <c r="AB388" s="1"/>
      <c r="AC388" s="1"/>
      <c r="AD388" s="1"/>
      <c r="AE388" s="1"/>
      <c r="AF388" s="1"/>
      <c r="AG388" s="1"/>
      <c r="AH388" s="1"/>
      <c r="AI388" s="1"/>
    </row>
    <row r="389" spans="3:35">
      <c r="C389" s="1"/>
      <c r="D389" s="1"/>
      <c r="E389" s="1"/>
      <c r="F389" s="95"/>
      <c r="G389" s="95"/>
      <c r="H389" s="95"/>
      <c r="I389" s="77"/>
      <c r="J389" s="77"/>
      <c r="K389" s="1"/>
      <c r="L389" s="1"/>
      <c r="M389" s="1"/>
      <c r="N389" s="77"/>
      <c r="O389" s="1"/>
      <c r="P389" s="1"/>
      <c r="Q389" s="1"/>
      <c r="R389" s="83"/>
      <c r="S389" s="1"/>
      <c r="T389" s="1"/>
      <c r="U389" s="1"/>
      <c r="V389" s="1"/>
      <c r="W389" s="1"/>
      <c r="X389" s="1"/>
      <c r="Y389" s="1"/>
      <c r="Z389" s="1"/>
      <c r="AA389" s="1"/>
      <c r="AB389" s="1"/>
      <c r="AC389" s="1"/>
      <c r="AD389" s="1"/>
      <c r="AE389" s="1"/>
      <c r="AF389" s="1"/>
      <c r="AG389" s="1"/>
      <c r="AH389" s="1"/>
      <c r="AI389" s="1"/>
    </row>
    <row r="390" spans="3:35">
      <c r="C390" s="1"/>
      <c r="D390" s="1"/>
      <c r="E390" s="1"/>
      <c r="F390" s="95"/>
      <c r="G390" s="95"/>
      <c r="H390" s="95"/>
      <c r="I390" s="77"/>
      <c r="J390" s="77"/>
      <c r="K390" s="1"/>
      <c r="L390" s="1"/>
      <c r="M390" s="1"/>
      <c r="N390" s="77"/>
      <c r="O390" s="1"/>
      <c r="P390" s="1"/>
      <c r="Q390" s="1"/>
      <c r="R390" s="83"/>
      <c r="S390" s="1"/>
      <c r="T390" s="1"/>
      <c r="U390" s="1"/>
      <c r="V390" s="1"/>
      <c r="W390" s="1"/>
      <c r="X390" s="1"/>
      <c r="Y390" s="1"/>
      <c r="Z390" s="1"/>
      <c r="AA390" s="1"/>
      <c r="AB390" s="1"/>
      <c r="AC390" s="1"/>
      <c r="AD390" s="1"/>
      <c r="AE390" s="1"/>
      <c r="AF390" s="1"/>
      <c r="AG390" s="1"/>
      <c r="AH390" s="1"/>
      <c r="AI390" s="1"/>
    </row>
    <row r="391" spans="3:35">
      <c r="C391" s="1"/>
      <c r="D391" s="1"/>
      <c r="E391" s="1"/>
      <c r="F391" s="95"/>
      <c r="G391" s="95"/>
      <c r="H391" s="95"/>
      <c r="I391" s="77"/>
      <c r="J391" s="77"/>
      <c r="K391" s="1"/>
      <c r="L391" s="1"/>
      <c r="M391" s="1"/>
      <c r="N391" s="77"/>
      <c r="O391" s="1"/>
      <c r="P391" s="1"/>
      <c r="Q391" s="1"/>
      <c r="R391" s="83"/>
      <c r="S391" s="1"/>
      <c r="T391" s="1"/>
      <c r="U391" s="1"/>
      <c r="V391" s="1"/>
      <c r="W391" s="1"/>
      <c r="X391" s="1"/>
      <c r="Y391" s="1"/>
      <c r="Z391" s="1"/>
      <c r="AA391" s="1"/>
      <c r="AB391" s="1"/>
      <c r="AC391" s="1"/>
      <c r="AD391" s="1"/>
      <c r="AE391" s="1"/>
      <c r="AF391" s="1"/>
      <c r="AG391" s="1"/>
      <c r="AH391" s="1"/>
      <c r="AI391" s="1"/>
    </row>
    <row r="392" spans="3:35">
      <c r="C392" s="1"/>
      <c r="D392" s="1"/>
      <c r="E392" s="1"/>
      <c r="F392" s="95"/>
      <c r="G392" s="95"/>
      <c r="H392" s="95"/>
      <c r="I392" s="77"/>
      <c r="J392" s="77"/>
      <c r="K392" s="1"/>
      <c r="L392" s="1"/>
      <c r="M392" s="1"/>
      <c r="N392" s="77"/>
      <c r="O392" s="1"/>
      <c r="P392" s="1"/>
      <c r="Q392" s="1"/>
      <c r="R392" s="83"/>
      <c r="S392" s="1"/>
      <c r="T392" s="1"/>
      <c r="U392" s="1"/>
      <c r="V392" s="1"/>
      <c r="W392" s="1"/>
      <c r="X392" s="1"/>
      <c r="Y392" s="1"/>
      <c r="Z392" s="1"/>
      <c r="AA392" s="1"/>
      <c r="AB392" s="1"/>
      <c r="AC392" s="1"/>
      <c r="AD392" s="1"/>
      <c r="AE392" s="1"/>
      <c r="AF392" s="1"/>
      <c r="AG392" s="1"/>
      <c r="AH392" s="1"/>
      <c r="AI392" s="1"/>
    </row>
    <row r="393" spans="3:35">
      <c r="C393" s="1"/>
      <c r="D393" s="1"/>
      <c r="E393" s="1"/>
      <c r="F393" s="95"/>
      <c r="G393" s="95"/>
      <c r="H393" s="95"/>
      <c r="I393" s="77"/>
      <c r="J393" s="77"/>
      <c r="K393" s="1"/>
      <c r="L393" s="1"/>
      <c r="M393" s="1"/>
      <c r="N393" s="77"/>
      <c r="O393" s="1"/>
      <c r="P393" s="1"/>
      <c r="Q393" s="1"/>
      <c r="R393" s="83"/>
      <c r="S393" s="1"/>
      <c r="T393" s="1"/>
      <c r="U393" s="1"/>
      <c r="V393" s="1"/>
      <c r="W393" s="1"/>
      <c r="X393" s="1"/>
      <c r="Y393" s="1"/>
      <c r="Z393" s="1"/>
      <c r="AA393" s="1"/>
      <c r="AB393" s="1"/>
      <c r="AC393" s="1"/>
      <c r="AD393" s="1"/>
      <c r="AE393" s="1"/>
      <c r="AF393" s="1"/>
      <c r="AG393" s="1"/>
      <c r="AH393" s="1"/>
      <c r="AI393" s="1"/>
    </row>
    <row r="394" spans="3:35">
      <c r="C394" s="1"/>
      <c r="D394" s="1"/>
      <c r="E394" s="1"/>
      <c r="F394" s="95"/>
      <c r="G394" s="95"/>
      <c r="H394" s="95"/>
      <c r="I394" s="77"/>
      <c r="J394" s="77"/>
      <c r="K394" s="1"/>
      <c r="L394" s="1"/>
      <c r="M394" s="1"/>
      <c r="N394" s="77"/>
      <c r="O394" s="1"/>
      <c r="P394" s="1"/>
      <c r="Q394" s="1"/>
      <c r="R394" s="83"/>
      <c r="S394" s="1"/>
      <c r="T394" s="1"/>
      <c r="U394" s="1"/>
      <c r="V394" s="1"/>
      <c r="W394" s="1"/>
      <c r="X394" s="1"/>
      <c r="Y394" s="1"/>
      <c r="Z394" s="1"/>
      <c r="AA394" s="1"/>
      <c r="AB394" s="1"/>
      <c r="AC394" s="1"/>
      <c r="AD394" s="1"/>
      <c r="AE394" s="1"/>
      <c r="AF394" s="1"/>
      <c r="AG394" s="1"/>
      <c r="AH394" s="1"/>
      <c r="AI394" s="1"/>
    </row>
    <row r="395" spans="3:35">
      <c r="C395" s="1"/>
      <c r="D395" s="1"/>
      <c r="E395" s="1"/>
      <c r="F395" s="95"/>
      <c r="G395" s="95"/>
      <c r="H395" s="95"/>
      <c r="I395" s="77"/>
      <c r="J395" s="77"/>
      <c r="K395" s="1"/>
      <c r="L395" s="1"/>
      <c r="M395" s="1"/>
      <c r="N395" s="77"/>
      <c r="O395" s="1"/>
      <c r="P395" s="1"/>
      <c r="Q395" s="1"/>
      <c r="R395" s="83"/>
      <c r="S395" s="1"/>
      <c r="T395" s="1"/>
      <c r="U395" s="1"/>
      <c r="V395" s="1"/>
      <c r="W395" s="1"/>
      <c r="X395" s="1"/>
      <c r="Y395" s="1"/>
      <c r="Z395" s="1"/>
      <c r="AA395" s="1"/>
      <c r="AB395" s="1"/>
      <c r="AC395" s="1"/>
      <c r="AD395" s="1"/>
      <c r="AE395" s="1"/>
      <c r="AF395" s="1"/>
      <c r="AG395" s="1"/>
      <c r="AH395" s="1"/>
      <c r="AI395" s="1"/>
    </row>
    <row r="396" spans="3:35">
      <c r="C396" s="1"/>
      <c r="D396" s="1"/>
      <c r="E396" s="1"/>
      <c r="F396" s="95"/>
      <c r="G396" s="95"/>
      <c r="H396" s="95"/>
      <c r="I396" s="77"/>
      <c r="J396" s="77"/>
      <c r="K396" s="1"/>
      <c r="L396" s="1"/>
      <c r="M396" s="1"/>
      <c r="N396" s="77"/>
      <c r="O396" s="1"/>
      <c r="P396" s="1"/>
      <c r="Q396" s="1"/>
      <c r="R396" s="83"/>
      <c r="S396" s="1"/>
      <c r="T396" s="1"/>
      <c r="U396" s="1"/>
      <c r="V396" s="1"/>
      <c r="W396" s="1"/>
      <c r="X396" s="1"/>
      <c r="Y396" s="1"/>
      <c r="Z396" s="1"/>
      <c r="AA396" s="1"/>
      <c r="AB396" s="1"/>
      <c r="AC396" s="1"/>
      <c r="AD396" s="1"/>
      <c r="AE396" s="1"/>
      <c r="AF396" s="1"/>
      <c r="AG396" s="1"/>
      <c r="AH396" s="1"/>
      <c r="AI396" s="1"/>
    </row>
    <row r="397" spans="3:35">
      <c r="C397" s="1"/>
      <c r="D397" s="1"/>
      <c r="E397" s="1"/>
      <c r="F397" s="95"/>
      <c r="G397" s="95"/>
      <c r="H397" s="95"/>
      <c r="I397" s="77"/>
      <c r="J397" s="77"/>
      <c r="K397" s="1"/>
      <c r="L397" s="1"/>
      <c r="M397" s="1"/>
      <c r="N397" s="77"/>
      <c r="O397" s="1"/>
      <c r="P397" s="1"/>
      <c r="Q397" s="1"/>
      <c r="R397" s="83"/>
      <c r="S397" s="1"/>
      <c r="T397" s="1"/>
      <c r="U397" s="1"/>
      <c r="V397" s="1"/>
      <c r="W397" s="1"/>
      <c r="X397" s="1"/>
      <c r="Y397" s="1"/>
      <c r="Z397" s="1"/>
      <c r="AA397" s="1"/>
      <c r="AB397" s="1"/>
      <c r="AC397" s="1"/>
      <c r="AD397" s="1"/>
      <c r="AE397" s="1"/>
      <c r="AF397" s="1"/>
      <c r="AG397" s="1"/>
      <c r="AH397" s="1"/>
      <c r="AI397" s="1"/>
    </row>
    <row r="398" spans="3:35">
      <c r="C398" s="1"/>
      <c r="D398" s="1"/>
      <c r="E398" s="1"/>
      <c r="F398" s="95"/>
      <c r="G398" s="95"/>
      <c r="H398" s="95"/>
      <c r="I398" s="77"/>
      <c r="J398" s="77"/>
      <c r="K398" s="1"/>
      <c r="L398" s="1"/>
      <c r="M398" s="1"/>
      <c r="N398" s="77"/>
      <c r="O398" s="1"/>
      <c r="P398" s="1"/>
      <c r="Q398" s="1"/>
      <c r="R398" s="83"/>
      <c r="S398" s="1"/>
      <c r="T398" s="1"/>
      <c r="U398" s="1"/>
      <c r="V398" s="1"/>
      <c r="W398" s="1"/>
      <c r="X398" s="1"/>
      <c r="Y398" s="1"/>
      <c r="Z398" s="1"/>
      <c r="AA398" s="1"/>
      <c r="AB398" s="1"/>
      <c r="AC398" s="1"/>
      <c r="AD398" s="1"/>
      <c r="AE398" s="1"/>
      <c r="AF398" s="1"/>
      <c r="AG398" s="1"/>
      <c r="AH398" s="1"/>
      <c r="AI398" s="1"/>
    </row>
    <row r="399" spans="3:35">
      <c r="C399" s="1"/>
      <c r="D399" s="1"/>
      <c r="E399" s="1"/>
      <c r="F399" s="95"/>
      <c r="G399" s="95"/>
      <c r="H399" s="95"/>
      <c r="I399" s="77"/>
      <c r="J399" s="77"/>
      <c r="K399" s="1"/>
      <c r="L399" s="1"/>
      <c r="M399" s="1"/>
      <c r="N399" s="77"/>
      <c r="O399" s="1"/>
      <c r="P399" s="1"/>
      <c r="Q399" s="1"/>
      <c r="R399" s="83"/>
      <c r="S399" s="1"/>
      <c r="T399" s="1"/>
      <c r="U399" s="1"/>
      <c r="V399" s="1"/>
      <c r="W399" s="1"/>
      <c r="X399" s="1"/>
      <c r="Y399" s="1"/>
      <c r="Z399" s="1"/>
      <c r="AA399" s="1"/>
      <c r="AB399" s="1"/>
      <c r="AC399" s="1"/>
      <c r="AD399" s="1"/>
      <c r="AE399" s="1"/>
      <c r="AF399" s="1"/>
      <c r="AG399" s="1"/>
      <c r="AH399" s="1"/>
      <c r="AI399" s="1"/>
    </row>
    <row r="400" spans="3:35">
      <c r="C400" s="1"/>
      <c r="D400" s="1"/>
      <c r="E400" s="1"/>
      <c r="F400" s="95"/>
      <c r="G400" s="95"/>
      <c r="H400" s="95"/>
      <c r="I400" s="77"/>
      <c r="J400" s="77"/>
      <c r="K400" s="1"/>
      <c r="L400" s="1"/>
      <c r="M400" s="1"/>
      <c r="N400" s="77"/>
      <c r="O400" s="1"/>
      <c r="P400" s="1"/>
      <c r="Q400" s="1"/>
      <c r="R400" s="83"/>
      <c r="S400" s="1"/>
      <c r="T400" s="1"/>
      <c r="U400" s="1"/>
      <c r="V400" s="1"/>
      <c r="W400" s="1"/>
      <c r="X400" s="1"/>
      <c r="Y400" s="1"/>
      <c r="Z400" s="1"/>
      <c r="AA400" s="1"/>
      <c r="AB400" s="1"/>
      <c r="AC400" s="1"/>
      <c r="AD400" s="1"/>
      <c r="AE400" s="1"/>
      <c r="AF400" s="1"/>
      <c r="AG400" s="1"/>
      <c r="AH400" s="1"/>
      <c r="AI400" s="1"/>
    </row>
    <row r="401" spans="3:35">
      <c r="C401" s="1"/>
      <c r="D401" s="1"/>
      <c r="E401" s="1"/>
      <c r="F401" s="95"/>
      <c r="G401" s="95"/>
      <c r="H401" s="95"/>
      <c r="I401" s="77"/>
      <c r="J401" s="77"/>
      <c r="K401" s="1"/>
      <c r="L401" s="1"/>
      <c r="M401" s="1"/>
      <c r="N401" s="77"/>
      <c r="O401" s="1"/>
      <c r="P401" s="1"/>
      <c r="Q401" s="1"/>
      <c r="R401" s="83"/>
      <c r="S401" s="1"/>
      <c r="T401" s="1"/>
      <c r="U401" s="1"/>
      <c r="V401" s="1"/>
      <c r="W401" s="1"/>
      <c r="X401" s="1"/>
      <c r="Y401" s="1"/>
      <c r="Z401" s="1"/>
      <c r="AA401" s="1"/>
      <c r="AB401" s="1"/>
      <c r="AC401" s="1"/>
      <c r="AD401" s="1"/>
      <c r="AE401" s="1"/>
      <c r="AF401" s="1"/>
      <c r="AG401" s="1"/>
      <c r="AH401" s="1"/>
      <c r="AI401" s="1"/>
    </row>
    <row r="402" spans="3:35">
      <c r="C402" s="1"/>
      <c r="D402" s="1"/>
      <c r="E402" s="1"/>
      <c r="F402" s="95"/>
      <c r="G402" s="95"/>
      <c r="H402" s="95"/>
      <c r="I402" s="77"/>
      <c r="J402" s="77"/>
      <c r="K402" s="1"/>
      <c r="L402" s="1"/>
      <c r="M402" s="1"/>
      <c r="N402" s="77"/>
      <c r="O402" s="1"/>
      <c r="P402" s="1"/>
      <c r="Q402" s="1"/>
      <c r="R402" s="83"/>
      <c r="S402" s="1"/>
      <c r="T402" s="1"/>
      <c r="U402" s="1"/>
      <c r="V402" s="1"/>
      <c r="W402" s="1"/>
      <c r="X402" s="1"/>
      <c r="Y402" s="1"/>
      <c r="Z402" s="1"/>
      <c r="AA402" s="1"/>
      <c r="AB402" s="1"/>
      <c r="AC402" s="1"/>
      <c r="AD402" s="1"/>
      <c r="AE402" s="1"/>
      <c r="AF402" s="1"/>
      <c r="AG402" s="1"/>
      <c r="AH402" s="1"/>
      <c r="AI402" s="1"/>
    </row>
    <row r="403" spans="3:35">
      <c r="C403" s="1"/>
      <c r="D403" s="1"/>
      <c r="E403" s="1"/>
      <c r="F403" s="95"/>
      <c r="G403" s="95"/>
      <c r="H403" s="95"/>
      <c r="I403" s="77"/>
      <c r="J403" s="77"/>
      <c r="K403" s="1"/>
      <c r="L403" s="1"/>
      <c r="M403" s="1"/>
      <c r="N403" s="77"/>
      <c r="O403" s="1"/>
      <c r="P403" s="1"/>
      <c r="Q403" s="1"/>
      <c r="R403" s="83"/>
      <c r="S403" s="1"/>
      <c r="T403" s="1"/>
      <c r="U403" s="1"/>
      <c r="V403" s="1"/>
      <c r="W403" s="1"/>
      <c r="X403" s="1"/>
      <c r="Y403" s="1"/>
      <c r="Z403" s="1"/>
      <c r="AA403" s="1"/>
      <c r="AB403" s="1"/>
      <c r="AC403" s="1"/>
      <c r="AD403" s="1"/>
      <c r="AE403" s="1"/>
      <c r="AF403" s="1"/>
      <c r="AG403" s="1"/>
      <c r="AH403" s="1"/>
      <c r="AI403" s="1"/>
    </row>
    <row r="404" spans="3:35">
      <c r="C404" s="1"/>
      <c r="D404" s="1"/>
      <c r="E404" s="1"/>
      <c r="F404" s="95"/>
      <c r="G404" s="95"/>
      <c r="H404" s="95"/>
      <c r="I404" s="77"/>
      <c r="J404" s="77"/>
      <c r="K404" s="1"/>
      <c r="L404" s="1"/>
      <c r="M404" s="1"/>
      <c r="N404" s="77"/>
      <c r="O404" s="1"/>
      <c r="P404" s="1"/>
      <c r="Q404" s="1"/>
      <c r="R404" s="83"/>
      <c r="S404" s="1"/>
      <c r="T404" s="1"/>
      <c r="U404" s="1"/>
      <c r="V404" s="1"/>
      <c r="W404" s="1"/>
      <c r="X404" s="1"/>
      <c r="Y404" s="1"/>
      <c r="Z404" s="1"/>
      <c r="AA404" s="1"/>
      <c r="AB404" s="1"/>
      <c r="AC404" s="1"/>
      <c r="AD404" s="1"/>
      <c r="AE404" s="1"/>
      <c r="AF404" s="1"/>
      <c r="AG404" s="1"/>
      <c r="AH404" s="1"/>
      <c r="AI404" s="1"/>
    </row>
    <row r="405" spans="3:35">
      <c r="C405" s="1"/>
      <c r="D405" s="1"/>
      <c r="E405" s="1"/>
      <c r="F405" s="95"/>
      <c r="G405" s="95"/>
      <c r="H405" s="95"/>
      <c r="I405" s="77"/>
      <c r="J405" s="77"/>
      <c r="K405" s="1"/>
      <c r="L405" s="1"/>
      <c r="M405" s="1"/>
      <c r="N405" s="77"/>
      <c r="O405" s="1"/>
      <c r="P405" s="1"/>
      <c r="Q405" s="1"/>
      <c r="R405" s="83"/>
      <c r="S405" s="1"/>
      <c r="T405" s="1"/>
      <c r="U405" s="1"/>
      <c r="V405" s="1"/>
      <c r="W405" s="1"/>
      <c r="X405" s="1"/>
      <c r="Y405" s="1"/>
      <c r="Z405" s="1"/>
      <c r="AA405" s="1"/>
      <c r="AB405" s="1"/>
      <c r="AC405" s="1"/>
      <c r="AD405" s="1"/>
      <c r="AE405" s="1"/>
      <c r="AF405" s="1"/>
      <c r="AG405" s="1"/>
      <c r="AH405" s="1"/>
      <c r="AI405" s="1"/>
    </row>
    <row r="406" spans="3:35">
      <c r="C406" s="1"/>
      <c r="D406" s="1"/>
      <c r="E406" s="1"/>
      <c r="F406" s="95"/>
      <c r="G406" s="95"/>
      <c r="H406" s="95"/>
      <c r="I406" s="77"/>
      <c r="J406" s="77"/>
      <c r="K406" s="1"/>
      <c r="L406" s="1"/>
      <c r="M406" s="1"/>
      <c r="N406" s="77"/>
      <c r="O406" s="1"/>
      <c r="P406" s="1"/>
      <c r="Q406" s="1"/>
      <c r="R406" s="83"/>
      <c r="S406" s="1"/>
      <c r="T406" s="1"/>
      <c r="U406" s="1"/>
      <c r="V406" s="1"/>
      <c r="W406" s="1"/>
      <c r="X406" s="1"/>
      <c r="Y406" s="1"/>
      <c r="Z406" s="1"/>
      <c r="AA406" s="1"/>
      <c r="AB406" s="1"/>
      <c r="AC406" s="1"/>
      <c r="AD406" s="1"/>
      <c r="AE406" s="1"/>
      <c r="AF406" s="1"/>
      <c r="AG406" s="1"/>
      <c r="AH406" s="1"/>
      <c r="AI406" s="1"/>
    </row>
    <row r="407" spans="3:35">
      <c r="C407" s="1"/>
      <c r="D407" s="1"/>
      <c r="E407" s="1"/>
      <c r="F407" s="95"/>
      <c r="G407" s="95"/>
      <c r="H407" s="95"/>
      <c r="I407" s="77"/>
      <c r="J407" s="77"/>
      <c r="K407" s="1"/>
      <c r="L407" s="1"/>
      <c r="M407" s="1"/>
      <c r="N407" s="77"/>
      <c r="O407" s="1"/>
      <c r="P407" s="1"/>
      <c r="Q407" s="1"/>
      <c r="R407" s="83"/>
      <c r="S407" s="1"/>
      <c r="T407" s="1"/>
      <c r="U407" s="1"/>
      <c r="V407" s="1"/>
      <c r="W407" s="1"/>
      <c r="X407" s="1"/>
      <c r="Y407" s="1"/>
      <c r="Z407" s="1"/>
      <c r="AA407" s="1"/>
      <c r="AB407" s="1"/>
      <c r="AC407" s="1"/>
      <c r="AD407" s="1"/>
      <c r="AE407" s="1"/>
      <c r="AF407" s="1"/>
      <c r="AG407" s="1"/>
      <c r="AH407" s="1"/>
      <c r="AI407" s="1"/>
    </row>
    <row r="408" spans="3:35">
      <c r="C408" s="1"/>
      <c r="D408" s="1"/>
      <c r="E408" s="1"/>
      <c r="F408" s="95"/>
      <c r="G408" s="95"/>
      <c r="H408" s="95"/>
      <c r="I408" s="77"/>
      <c r="J408" s="77"/>
      <c r="K408" s="1"/>
      <c r="L408" s="1"/>
      <c r="M408" s="1"/>
      <c r="N408" s="77"/>
      <c r="O408" s="1"/>
      <c r="P408" s="1"/>
      <c r="Q408" s="1"/>
      <c r="R408" s="83"/>
      <c r="S408" s="1"/>
      <c r="T408" s="1"/>
      <c r="U408" s="1"/>
      <c r="V408" s="1"/>
      <c r="W408" s="1"/>
      <c r="X408" s="1"/>
      <c r="Y408" s="1"/>
      <c r="Z408" s="1"/>
      <c r="AA408" s="1"/>
      <c r="AB408" s="1"/>
      <c r="AC408" s="1"/>
      <c r="AD408" s="1"/>
      <c r="AE408" s="1"/>
      <c r="AF408" s="1"/>
      <c r="AG408" s="1"/>
      <c r="AH408" s="1"/>
      <c r="AI408" s="1"/>
    </row>
    <row r="409" spans="3:35">
      <c r="C409" s="1"/>
      <c r="D409" s="1"/>
      <c r="E409" s="1"/>
      <c r="F409" s="95"/>
      <c r="G409" s="95"/>
      <c r="H409" s="95"/>
      <c r="I409" s="77"/>
      <c r="J409" s="77"/>
      <c r="K409" s="1"/>
      <c r="L409" s="1"/>
      <c r="M409" s="1"/>
      <c r="N409" s="77"/>
      <c r="O409" s="1"/>
      <c r="P409" s="1"/>
      <c r="Q409" s="1"/>
      <c r="R409" s="83"/>
      <c r="S409" s="1"/>
      <c r="T409" s="1"/>
      <c r="U409" s="1"/>
      <c r="V409" s="1"/>
      <c r="W409" s="1"/>
      <c r="X409" s="1"/>
      <c r="Y409" s="1"/>
      <c r="Z409" s="1"/>
      <c r="AA409" s="1"/>
      <c r="AB409" s="1"/>
      <c r="AC409" s="1"/>
      <c r="AD409" s="1"/>
      <c r="AE409" s="1"/>
      <c r="AF409" s="1"/>
      <c r="AG409" s="1"/>
      <c r="AH409" s="1"/>
      <c r="AI409" s="1"/>
    </row>
    <row r="410" spans="3:35">
      <c r="C410" s="1"/>
      <c r="D410" s="1"/>
      <c r="E410" s="1"/>
      <c r="F410" s="95"/>
      <c r="G410" s="95"/>
      <c r="H410" s="95"/>
      <c r="I410" s="77"/>
      <c r="J410" s="77"/>
      <c r="K410" s="1"/>
      <c r="L410" s="1"/>
      <c r="M410" s="1"/>
      <c r="N410" s="77"/>
      <c r="O410" s="1"/>
      <c r="P410" s="1"/>
      <c r="Q410" s="1"/>
      <c r="R410" s="83"/>
      <c r="S410" s="1"/>
      <c r="T410" s="1"/>
      <c r="U410" s="1"/>
      <c r="V410" s="1"/>
      <c r="W410" s="1"/>
      <c r="X410" s="1"/>
      <c r="Y410" s="1"/>
      <c r="Z410" s="1"/>
      <c r="AA410" s="1"/>
      <c r="AB410" s="1"/>
      <c r="AC410" s="1"/>
      <c r="AD410" s="1"/>
      <c r="AE410" s="1"/>
      <c r="AF410" s="1"/>
      <c r="AG410" s="1"/>
      <c r="AH410" s="1"/>
      <c r="AI410" s="1"/>
    </row>
    <row r="411" spans="3:35">
      <c r="C411" s="1"/>
      <c r="D411" s="1"/>
      <c r="E411" s="1"/>
      <c r="F411" s="95"/>
      <c r="G411" s="95"/>
      <c r="H411" s="95"/>
      <c r="I411" s="77"/>
      <c r="J411" s="77"/>
      <c r="K411" s="1"/>
      <c r="L411" s="1"/>
      <c r="M411" s="1"/>
      <c r="N411" s="77"/>
      <c r="O411" s="1"/>
      <c r="P411" s="1"/>
      <c r="Q411" s="1"/>
      <c r="R411" s="83"/>
      <c r="S411" s="1"/>
      <c r="T411" s="1"/>
      <c r="U411" s="1"/>
      <c r="V411" s="1"/>
      <c r="W411" s="1"/>
      <c r="X411" s="1"/>
      <c r="Y411" s="1"/>
      <c r="Z411" s="1"/>
      <c r="AA411" s="1"/>
      <c r="AB411" s="1"/>
      <c r="AC411" s="1"/>
      <c r="AD411" s="1"/>
      <c r="AE411" s="1"/>
      <c r="AF411" s="1"/>
      <c r="AG411" s="1"/>
      <c r="AH411" s="1"/>
      <c r="AI411" s="1"/>
    </row>
    <row r="412" spans="3:35">
      <c r="C412" s="1"/>
      <c r="D412" s="1"/>
      <c r="E412" s="1"/>
      <c r="F412" s="95"/>
      <c r="G412" s="95"/>
      <c r="H412" s="95"/>
      <c r="I412" s="77"/>
      <c r="J412" s="77"/>
      <c r="K412" s="1"/>
      <c r="L412" s="1"/>
      <c r="M412" s="1"/>
      <c r="N412" s="77"/>
      <c r="O412" s="1"/>
      <c r="P412" s="1"/>
      <c r="Q412" s="1"/>
      <c r="R412" s="83"/>
      <c r="S412" s="1"/>
      <c r="T412" s="1"/>
      <c r="U412" s="1"/>
      <c r="V412" s="1"/>
      <c r="W412" s="1"/>
      <c r="X412" s="1"/>
      <c r="Y412" s="1"/>
      <c r="Z412" s="1"/>
      <c r="AA412" s="1"/>
      <c r="AB412" s="1"/>
      <c r="AC412" s="1"/>
      <c r="AD412" s="1"/>
      <c r="AE412" s="1"/>
      <c r="AF412" s="1"/>
      <c r="AG412" s="1"/>
      <c r="AH412" s="1"/>
      <c r="AI412" s="1"/>
    </row>
    <row r="413" spans="3:35">
      <c r="C413" s="1"/>
      <c r="D413" s="1"/>
      <c r="E413" s="1"/>
      <c r="F413" s="95"/>
      <c r="G413" s="95"/>
      <c r="H413" s="95"/>
      <c r="I413" s="77"/>
      <c r="J413" s="77"/>
      <c r="K413" s="1"/>
      <c r="L413" s="1"/>
      <c r="M413" s="1"/>
      <c r="N413" s="77"/>
      <c r="O413" s="1"/>
      <c r="P413" s="1"/>
      <c r="Q413" s="1"/>
      <c r="R413" s="83"/>
      <c r="S413" s="1"/>
      <c r="T413" s="1"/>
      <c r="U413" s="1"/>
      <c r="V413" s="1"/>
      <c r="W413" s="1"/>
      <c r="X413" s="1"/>
      <c r="Y413" s="1"/>
      <c r="Z413" s="1"/>
      <c r="AA413" s="1"/>
      <c r="AB413" s="1"/>
      <c r="AC413" s="1"/>
      <c r="AD413" s="1"/>
      <c r="AE413" s="1"/>
      <c r="AF413" s="1"/>
      <c r="AG413" s="1"/>
      <c r="AH413" s="1"/>
      <c r="AI413" s="1"/>
    </row>
    <row r="414" spans="3:35">
      <c r="C414" s="1"/>
      <c r="D414" s="1"/>
      <c r="E414" s="1"/>
      <c r="F414" s="95"/>
      <c r="G414" s="95"/>
      <c r="H414" s="95"/>
      <c r="I414" s="77"/>
      <c r="J414" s="77"/>
      <c r="K414" s="1"/>
      <c r="L414" s="1"/>
      <c r="M414" s="1"/>
      <c r="N414" s="77"/>
      <c r="O414" s="1"/>
      <c r="P414" s="1"/>
      <c r="Q414" s="1"/>
      <c r="R414" s="83"/>
      <c r="S414" s="1"/>
      <c r="T414" s="1"/>
      <c r="U414" s="1"/>
      <c r="V414" s="1"/>
      <c r="W414" s="1"/>
      <c r="X414" s="1"/>
      <c r="Y414" s="1"/>
      <c r="Z414" s="1"/>
      <c r="AA414" s="1"/>
      <c r="AB414" s="1"/>
      <c r="AC414" s="1"/>
      <c r="AD414" s="1"/>
      <c r="AE414" s="1"/>
      <c r="AF414" s="1"/>
      <c r="AG414" s="1"/>
      <c r="AH414" s="1"/>
      <c r="AI414" s="1"/>
    </row>
    <row r="415" spans="3:35">
      <c r="C415" s="1"/>
      <c r="D415" s="1"/>
      <c r="E415" s="1"/>
      <c r="F415" s="95"/>
      <c r="G415" s="95"/>
      <c r="H415" s="95"/>
      <c r="I415" s="77"/>
      <c r="J415" s="77"/>
      <c r="K415" s="1"/>
      <c r="L415" s="1"/>
      <c r="M415" s="1"/>
      <c r="N415" s="77"/>
      <c r="O415" s="1"/>
      <c r="P415" s="1"/>
      <c r="Q415" s="1"/>
      <c r="R415" s="83"/>
      <c r="S415" s="1"/>
      <c r="T415" s="1"/>
      <c r="U415" s="1"/>
      <c r="V415" s="1"/>
      <c r="W415" s="1"/>
      <c r="X415" s="1"/>
      <c r="Y415" s="1"/>
      <c r="Z415" s="1"/>
      <c r="AA415" s="1"/>
      <c r="AB415" s="1"/>
      <c r="AC415" s="1"/>
      <c r="AD415" s="1"/>
      <c r="AE415" s="1"/>
      <c r="AF415" s="1"/>
      <c r="AG415" s="1"/>
      <c r="AH415" s="1"/>
      <c r="AI415" s="1"/>
    </row>
    <row r="416" spans="3:35">
      <c r="C416" s="1"/>
      <c r="D416" s="1"/>
      <c r="E416" s="1"/>
      <c r="F416" s="95"/>
      <c r="G416" s="95"/>
      <c r="H416" s="95"/>
      <c r="I416" s="77"/>
      <c r="J416" s="77"/>
      <c r="K416" s="1"/>
      <c r="L416" s="1"/>
      <c r="M416" s="1"/>
      <c r="N416" s="77"/>
      <c r="O416" s="1"/>
      <c r="P416" s="1"/>
      <c r="Q416" s="1"/>
      <c r="R416" s="83"/>
      <c r="S416" s="1"/>
      <c r="T416" s="1"/>
      <c r="U416" s="1"/>
      <c r="V416" s="1"/>
      <c r="W416" s="1"/>
      <c r="X416" s="1"/>
      <c r="Y416" s="1"/>
      <c r="Z416" s="1"/>
      <c r="AA416" s="1"/>
      <c r="AB416" s="1"/>
      <c r="AC416" s="1"/>
      <c r="AD416" s="1"/>
      <c r="AE416" s="1"/>
      <c r="AF416" s="1"/>
      <c r="AG416" s="1"/>
      <c r="AH416" s="1"/>
      <c r="AI416" s="1"/>
    </row>
    <row r="417" spans="3:35">
      <c r="C417" s="1"/>
      <c r="D417" s="1"/>
      <c r="E417" s="1"/>
      <c r="F417" s="95"/>
      <c r="G417" s="95"/>
      <c r="H417" s="95"/>
      <c r="I417" s="77"/>
      <c r="J417" s="77"/>
      <c r="K417" s="1"/>
      <c r="L417" s="1"/>
      <c r="M417" s="1"/>
      <c r="N417" s="77"/>
      <c r="O417" s="1"/>
      <c r="P417" s="1"/>
      <c r="Q417" s="1"/>
      <c r="R417" s="83"/>
      <c r="S417" s="1"/>
      <c r="T417" s="1"/>
      <c r="U417" s="1"/>
      <c r="V417" s="1"/>
      <c r="W417" s="1"/>
      <c r="X417" s="1"/>
      <c r="Y417" s="1"/>
      <c r="Z417" s="1"/>
      <c r="AA417" s="1"/>
      <c r="AB417" s="1"/>
      <c r="AC417" s="1"/>
      <c r="AD417" s="1"/>
      <c r="AE417" s="1"/>
      <c r="AF417" s="1"/>
      <c r="AG417" s="1"/>
      <c r="AH417" s="1"/>
      <c r="AI417" s="1"/>
    </row>
    <row r="418" spans="3:35">
      <c r="C418" s="1"/>
      <c r="D418" s="1"/>
      <c r="E418" s="1"/>
      <c r="F418" s="95"/>
      <c r="G418" s="95"/>
      <c r="H418" s="95"/>
      <c r="I418" s="77"/>
      <c r="J418" s="77"/>
      <c r="K418" s="1"/>
      <c r="L418" s="1"/>
      <c r="M418" s="1"/>
      <c r="N418" s="77"/>
      <c r="O418" s="1"/>
      <c r="P418" s="1"/>
      <c r="Q418" s="1"/>
      <c r="R418" s="83"/>
      <c r="S418" s="1"/>
      <c r="T418" s="1"/>
      <c r="U418" s="1"/>
      <c r="V418" s="1"/>
      <c r="W418" s="1"/>
      <c r="X418" s="1"/>
      <c r="Y418" s="1"/>
      <c r="Z418" s="1"/>
      <c r="AA418" s="1"/>
      <c r="AB418" s="1"/>
      <c r="AC418" s="1"/>
      <c r="AD418" s="1"/>
      <c r="AE418" s="1"/>
      <c r="AF418" s="1"/>
      <c r="AG418" s="1"/>
      <c r="AH418" s="1"/>
      <c r="AI418" s="1"/>
    </row>
    <row r="419" spans="3:35">
      <c r="C419" s="1"/>
      <c r="D419" s="1"/>
      <c r="E419" s="1"/>
      <c r="F419" s="95"/>
      <c r="G419" s="95"/>
      <c r="H419" s="95"/>
      <c r="I419" s="77"/>
      <c r="J419" s="77"/>
      <c r="K419" s="1"/>
      <c r="L419" s="1"/>
      <c r="M419" s="1"/>
      <c r="N419" s="77"/>
      <c r="O419" s="1"/>
      <c r="P419" s="1"/>
      <c r="Q419" s="1"/>
      <c r="R419" s="83"/>
      <c r="S419" s="1"/>
      <c r="T419" s="1"/>
      <c r="U419" s="1"/>
      <c r="V419" s="1"/>
      <c r="W419" s="1"/>
      <c r="X419" s="1"/>
      <c r="Y419" s="1"/>
      <c r="Z419" s="1"/>
      <c r="AA419" s="1"/>
      <c r="AB419" s="1"/>
      <c r="AC419" s="1"/>
      <c r="AD419" s="1"/>
      <c r="AE419" s="1"/>
      <c r="AF419" s="1"/>
      <c r="AG419" s="1"/>
      <c r="AH419" s="1"/>
      <c r="AI419" s="1"/>
    </row>
    <row r="420" spans="3:35">
      <c r="C420" s="1"/>
      <c r="D420" s="1"/>
      <c r="E420" s="1"/>
      <c r="F420" s="95"/>
      <c r="G420" s="95"/>
      <c r="H420" s="95"/>
      <c r="I420" s="77"/>
      <c r="J420" s="77"/>
      <c r="K420" s="1"/>
      <c r="L420" s="1"/>
      <c r="M420" s="1"/>
      <c r="N420" s="77"/>
      <c r="O420" s="1"/>
      <c r="P420" s="1"/>
      <c r="Q420" s="1"/>
      <c r="R420" s="83"/>
      <c r="S420" s="1"/>
      <c r="T420" s="1"/>
      <c r="U420" s="1"/>
      <c r="V420" s="1"/>
      <c r="W420" s="1"/>
      <c r="X420" s="1"/>
      <c r="Y420" s="1"/>
      <c r="Z420" s="1"/>
      <c r="AA420" s="1"/>
      <c r="AB420" s="1"/>
      <c r="AC420" s="1"/>
      <c r="AD420" s="1"/>
      <c r="AE420" s="1"/>
      <c r="AF420" s="1"/>
      <c r="AG420" s="1"/>
      <c r="AH420" s="1"/>
      <c r="AI420" s="1"/>
    </row>
    <row r="421" spans="3:35">
      <c r="C421" s="1"/>
      <c r="D421" s="1"/>
      <c r="E421" s="1"/>
      <c r="F421" s="95"/>
      <c r="G421" s="95"/>
      <c r="H421" s="95"/>
      <c r="I421" s="77"/>
      <c r="J421" s="77"/>
      <c r="K421" s="1"/>
      <c r="L421" s="1"/>
      <c r="M421" s="1"/>
      <c r="N421" s="77"/>
      <c r="O421" s="1"/>
      <c r="P421" s="1"/>
      <c r="Q421" s="1"/>
      <c r="R421" s="83"/>
      <c r="S421" s="1"/>
      <c r="T421" s="1"/>
      <c r="U421" s="1"/>
      <c r="V421" s="1"/>
      <c r="W421" s="1"/>
      <c r="X421" s="1"/>
      <c r="Y421" s="1"/>
      <c r="Z421" s="1"/>
      <c r="AA421" s="1"/>
      <c r="AB421" s="1"/>
      <c r="AC421" s="1"/>
      <c r="AD421" s="1"/>
      <c r="AE421" s="1"/>
      <c r="AF421" s="1"/>
      <c r="AG421" s="1"/>
      <c r="AH421" s="1"/>
      <c r="AI421" s="1"/>
    </row>
    <row r="422" spans="3:35">
      <c r="C422" s="1"/>
      <c r="D422" s="1"/>
      <c r="E422" s="1"/>
      <c r="F422" s="95"/>
      <c r="G422" s="95"/>
      <c r="H422" s="95"/>
      <c r="I422" s="77"/>
      <c r="J422" s="77"/>
      <c r="K422" s="1"/>
      <c r="L422" s="1"/>
      <c r="M422" s="1"/>
      <c r="N422" s="77"/>
      <c r="O422" s="1"/>
      <c r="P422" s="1"/>
      <c r="Q422" s="1"/>
      <c r="R422" s="83"/>
      <c r="S422" s="1"/>
      <c r="T422" s="1"/>
      <c r="U422" s="1"/>
      <c r="V422" s="1"/>
      <c r="W422" s="1"/>
      <c r="X422" s="1"/>
      <c r="Y422" s="1"/>
      <c r="Z422" s="1"/>
      <c r="AA422" s="1"/>
      <c r="AB422" s="1"/>
      <c r="AC422" s="1"/>
      <c r="AD422" s="1"/>
      <c r="AE422" s="1"/>
      <c r="AF422" s="1"/>
      <c r="AG422" s="1"/>
      <c r="AH422" s="1"/>
      <c r="AI422" s="1"/>
    </row>
    <row r="423" spans="3:35">
      <c r="C423" s="1"/>
      <c r="D423" s="1"/>
      <c r="E423" s="1"/>
      <c r="F423" s="95"/>
      <c r="G423" s="95"/>
      <c r="H423" s="95"/>
      <c r="I423" s="77"/>
      <c r="J423" s="77"/>
      <c r="K423" s="1"/>
      <c r="L423" s="1"/>
      <c r="M423" s="1"/>
      <c r="N423" s="77"/>
      <c r="O423" s="1"/>
      <c r="P423" s="1"/>
      <c r="Q423" s="1"/>
      <c r="R423" s="83"/>
      <c r="S423" s="1"/>
      <c r="T423" s="1"/>
      <c r="U423" s="1"/>
      <c r="V423" s="1"/>
      <c r="W423" s="1"/>
      <c r="X423" s="1"/>
      <c r="Y423" s="1"/>
      <c r="Z423" s="1"/>
      <c r="AA423" s="1"/>
      <c r="AB423" s="1"/>
      <c r="AC423" s="1"/>
      <c r="AD423" s="1"/>
      <c r="AE423" s="1"/>
      <c r="AF423" s="1"/>
      <c r="AG423" s="1"/>
      <c r="AH423" s="1"/>
      <c r="AI423" s="1"/>
    </row>
    <row r="424" spans="3:35">
      <c r="C424" s="1"/>
      <c r="D424" s="1"/>
      <c r="E424" s="1"/>
      <c r="F424" s="95"/>
      <c r="G424" s="95"/>
      <c r="H424" s="95"/>
      <c r="I424" s="77"/>
      <c r="J424" s="77"/>
      <c r="K424" s="1"/>
      <c r="L424" s="1"/>
      <c r="M424" s="1"/>
      <c r="N424" s="77"/>
      <c r="O424" s="1"/>
      <c r="P424" s="1"/>
      <c r="Q424" s="1"/>
      <c r="R424" s="83"/>
      <c r="S424" s="1"/>
      <c r="T424" s="1"/>
      <c r="U424" s="1"/>
      <c r="V424" s="1"/>
      <c r="W424" s="1"/>
      <c r="X424" s="1"/>
      <c r="Y424" s="1"/>
      <c r="Z424" s="1"/>
      <c r="AA424" s="1"/>
      <c r="AB424" s="1"/>
      <c r="AC424" s="1"/>
      <c r="AD424" s="1"/>
      <c r="AE424" s="1"/>
      <c r="AF424" s="1"/>
      <c r="AG424" s="1"/>
      <c r="AH424" s="1"/>
      <c r="AI424" s="1"/>
    </row>
    <row r="425" spans="3:35">
      <c r="C425" s="1"/>
      <c r="D425" s="1"/>
      <c r="E425" s="1"/>
      <c r="F425" s="95"/>
      <c r="G425" s="95"/>
      <c r="H425" s="95"/>
      <c r="I425" s="77"/>
      <c r="J425" s="77"/>
      <c r="K425" s="1"/>
      <c r="L425" s="1"/>
      <c r="M425" s="1"/>
      <c r="N425" s="77"/>
      <c r="O425" s="1"/>
      <c r="P425" s="1"/>
      <c r="Q425" s="1"/>
      <c r="R425" s="83"/>
      <c r="S425" s="1"/>
      <c r="T425" s="1"/>
      <c r="U425" s="1"/>
      <c r="V425" s="1"/>
      <c r="W425" s="1"/>
      <c r="X425" s="1"/>
      <c r="Y425" s="1"/>
      <c r="Z425" s="1"/>
      <c r="AA425" s="1"/>
      <c r="AB425" s="1"/>
      <c r="AC425" s="1"/>
      <c r="AD425" s="1"/>
      <c r="AE425" s="1"/>
      <c r="AF425" s="1"/>
      <c r="AG425" s="1"/>
      <c r="AH425" s="1"/>
      <c r="AI425" s="1"/>
    </row>
    <row r="426" spans="3:35">
      <c r="C426" s="1"/>
      <c r="D426" s="1"/>
      <c r="E426" s="1"/>
      <c r="F426" s="95"/>
      <c r="G426" s="95"/>
      <c r="H426" s="95"/>
      <c r="I426" s="77"/>
      <c r="J426" s="77"/>
      <c r="K426" s="1"/>
      <c r="L426" s="1"/>
      <c r="M426" s="1"/>
      <c r="N426" s="77"/>
      <c r="O426" s="1"/>
      <c r="P426" s="1"/>
      <c r="Q426" s="1"/>
      <c r="R426" s="83"/>
      <c r="S426" s="1"/>
      <c r="T426" s="1"/>
      <c r="U426" s="1"/>
      <c r="V426" s="1"/>
      <c r="W426" s="1"/>
      <c r="X426" s="1"/>
      <c r="Y426" s="1"/>
      <c r="Z426" s="1"/>
      <c r="AA426" s="1"/>
      <c r="AB426" s="1"/>
      <c r="AC426" s="1"/>
      <c r="AD426" s="1"/>
      <c r="AE426" s="1"/>
      <c r="AF426" s="1"/>
      <c r="AG426" s="1"/>
      <c r="AH426" s="1"/>
      <c r="AI426" s="1"/>
    </row>
    <row r="427" spans="3:35">
      <c r="C427" s="1"/>
      <c r="D427" s="1"/>
      <c r="E427" s="1"/>
      <c r="F427" s="95"/>
      <c r="G427" s="95"/>
      <c r="H427" s="95"/>
      <c r="I427" s="77"/>
      <c r="J427" s="77"/>
      <c r="K427" s="1"/>
      <c r="L427" s="1"/>
      <c r="M427" s="1"/>
      <c r="N427" s="77"/>
      <c r="O427" s="1"/>
      <c r="P427" s="1"/>
      <c r="Q427" s="1"/>
      <c r="R427" s="83"/>
      <c r="S427" s="1"/>
      <c r="T427" s="1"/>
      <c r="U427" s="1"/>
      <c r="V427" s="1"/>
      <c r="W427" s="1"/>
      <c r="X427" s="1"/>
      <c r="Y427" s="1"/>
      <c r="Z427" s="1"/>
      <c r="AA427" s="1"/>
      <c r="AB427" s="1"/>
      <c r="AC427" s="1"/>
      <c r="AD427" s="1"/>
      <c r="AE427" s="1"/>
      <c r="AF427" s="1"/>
      <c r="AG427" s="1"/>
      <c r="AH427" s="1"/>
      <c r="AI427" s="1"/>
    </row>
    <row r="428" spans="3:35">
      <c r="C428" s="1"/>
      <c r="D428" s="1"/>
      <c r="E428" s="1"/>
      <c r="F428" s="95"/>
      <c r="G428" s="95"/>
      <c r="H428" s="95"/>
      <c r="I428" s="77"/>
      <c r="J428" s="77"/>
      <c r="K428" s="1"/>
      <c r="L428" s="1"/>
      <c r="M428" s="1"/>
      <c r="N428" s="77"/>
      <c r="O428" s="1"/>
      <c r="P428" s="1"/>
      <c r="Q428" s="1"/>
      <c r="R428" s="83"/>
      <c r="S428" s="1"/>
      <c r="T428" s="1"/>
      <c r="U428" s="1"/>
      <c r="V428" s="1"/>
      <c r="W428" s="1"/>
      <c r="X428" s="1"/>
      <c r="Y428" s="1"/>
      <c r="Z428" s="1"/>
      <c r="AA428" s="1"/>
      <c r="AB428" s="1"/>
      <c r="AC428" s="1"/>
      <c r="AD428" s="1"/>
      <c r="AE428" s="1"/>
      <c r="AF428" s="1"/>
      <c r="AG428" s="1"/>
      <c r="AH428" s="1"/>
      <c r="AI428" s="1"/>
    </row>
    <row r="429" spans="3:35">
      <c r="C429" s="1"/>
      <c r="D429" s="1"/>
      <c r="E429" s="1"/>
      <c r="F429" s="95"/>
      <c r="G429" s="95"/>
      <c r="H429" s="95"/>
      <c r="I429" s="77"/>
      <c r="J429" s="77"/>
      <c r="K429" s="1"/>
      <c r="L429" s="1"/>
      <c r="M429" s="1"/>
      <c r="N429" s="77"/>
      <c r="O429" s="1"/>
      <c r="P429" s="1"/>
      <c r="Q429" s="1"/>
      <c r="R429" s="83"/>
      <c r="S429" s="1"/>
      <c r="T429" s="1"/>
      <c r="U429" s="1"/>
      <c r="V429" s="1"/>
      <c r="W429" s="1"/>
      <c r="X429" s="1"/>
      <c r="Y429" s="1"/>
      <c r="Z429" s="1"/>
      <c r="AA429" s="1"/>
      <c r="AB429" s="1"/>
      <c r="AC429" s="1"/>
      <c r="AD429" s="1"/>
      <c r="AE429" s="1"/>
      <c r="AF429" s="1"/>
      <c r="AG429" s="1"/>
      <c r="AH429" s="1"/>
      <c r="AI429" s="1"/>
    </row>
    <row r="430" spans="3:35">
      <c r="C430" s="1"/>
      <c r="D430" s="1"/>
      <c r="E430" s="1"/>
      <c r="F430" s="95"/>
      <c r="G430" s="95"/>
      <c r="H430" s="95"/>
      <c r="I430" s="77"/>
      <c r="J430" s="77"/>
      <c r="K430" s="1"/>
      <c r="L430" s="1"/>
      <c r="M430" s="1"/>
      <c r="N430" s="77"/>
      <c r="O430" s="1"/>
      <c r="P430" s="1"/>
      <c r="Q430" s="1"/>
      <c r="R430" s="83"/>
      <c r="S430" s="1"/>
      <c r="T430" s="1"/>
      <c r="U430" s="1"/>
      <c r="V430" s="1"/>
      <c r="W430" s="1"/>
      <c r="X430" s="1"/>
      <c r="Y430" s="1"/>
      <c r="Z430" s="1"/>
      <c r="AA430" s="1"/>
      <c r="AB430" s="1"/>
      <c r="AC430" s="1"/>
      <c r="AD430" s="1"/>
      <c r="AE430" s="1"/>
      <c r="AF430" s="1"/>
      <c r="AG430" s="1"/>
      <c r="AH430" s="1"/>
      <c r="AI430" s="1"/>
    </row>
    <row r="431" spans="3:35">
      <c r="C431" s="1"/>
      <c r="D431" s="1"/>
      <c r="E431" s="1"/>
      <c r="F431" s="95"/>
      <c r="G431" s="95"/>
      <c r="H431" s="95"/>
      <c r="I431" s="77"/>
      <c r="J431" s="77"/>
      <c r="K431" s="1"/>
      <c r="L431" s="1"/>
      <c r="M431" s="1"/>
      <c r="N431" s="77"/>
      <c r="O431" s="1"/>
      <c r="P431" s="1"/>
      <c r="Q431" s="1"/>
      <c r="R431" s="83"/>
      <c r="S431" s="1"/>
      <c r="T431" s="1"/>
      <c r="U431" s="1"/>
      <c r="V431" s="1"/>
      <c r="W431" s="1"/>
      <c r="X431" s="1"/>
      <c r="Y431" s="1"/>
      <c r="Z431" s="1"/>
      <c r="AA431" s="1"/>
      <c r="AB431" s="1"/>
      <c r="AC431" s="1"/>
      <c r="AD431" s="1"/>
      <c r="AE431" s="1"/>
      <c r="AF431" s="1"/>
      <c r="AG431" s="1"/>
      <c r="AH431" s="1"/>
      <c r="AI431" s="1"/>
    </row>
    <row r="432" spans="3:35">
      <c r="C432" s="1"/>
      <c r="D432" s="1"/>
      <c r="E432" s="1"/>
      <c r="F432" s="95"/>
      <c r="G432" s="95"/>
      <c r="H432" s="95"/>
      <c r="I432" s="77"/>
      <c r="J432" s="77"/>
      <c r="K432" s="1"/>
      <c r="L432" s="1"/>
      <c r="M432" s="1"/>
      <c r="N432" s="77"/>
      <c r="O432" s="1"/>
      <c r="P432" s="1"/>
      <c r="Q432" s="1"/>
      <c r="R432" s="83"/>
      <c r="S432" s="1"/>
      <c r="T432" s="1"/>
      <c r="U432" s="1"/>
      <c r="V432" s="1"/>
      <c r="W432" s="1"/>
      <c r="X432" s="1"/>
      <c r="Y432" s="1"/>
      <c r="Z432" s="1"/>
      <c r="AA432" s="1"/>
      <c r="AB432" s="1"/>
      <c r="AC432" s="1"/>
      <c r="AD432" s="1"/>
      <c r="AE432" s="1"/>
      <c r="AF432" s="1"/>
      <c r="AG432" s="1"/>
      <c r="AH432" s="1"/>
      <c r="AI432" s="1"/>
    </row>
    <row r="433" spans="3:35">
      <c r="C433" s="1"/>
      <c r="D433" s="1"/>
      <c r="E433" s="1"/>
      <c r="F433" s="95"/>
      <c r="G433" s="95"/>
      <c r="H433" s="95"/>
      <c r="I433" s="77"/>
      <c r="J433" s="77"/>
      <c r="K433" s="1"/>
      <c r="L433" s="1"/>
      <c r="M433" s="1"/>
      <c r="N433" s="77"/>
      <c r="O433" s="1"/>
      <c r="P433" s="1"/>
      <c r="Q433" s="1"/>
      <c r="R433" s="83"/>
      <c r="S433" s="1"/>
      <c r="T433" s="1"/>
      <c r="U433" s="1"/>
      <c r="V433" s="1"/>
      <c r="W433" s="1"/>
      <c r="X433" s="1"/>
      <c r="Y433" s="1"/>
      <c r="Z433" s="1"/>
      <c r="AA433" s="1"/>
      <c r="AB433" s="1"/>
      <c r="AC433" s="1"/>
      <c r="AD433" s="1"/>
      <c r="AE433" s="1"/>
      <c r="AF433" s="1"/>
      <c r="AG433" s="1"/>
      <c r="AH433" s="1"/>
      <c r="AI433" s="1"/>
    </row>
    <row r="434" spans="3:35">
      <c r="C434" s="1"/>
      <c r="D434" s="1"/>
      <c r="E434" s="1"/>
      <c r="F434" s="95"/>
      <c r="G434" s="95"/>
      <c r="H434" s="95"/>
      <c r="I434" s="77"/>
      <c r="J434" s="77"/>
      <c r="K434" s="1"/>
      <c r="L434" s="1"/>
      <c r="M434" s="1"/>
      <c r="N434" s="77"/>
      <c r="O434" s="1"/>
      <c r="P434" s="1"/>
      <c r="Q434" s="1"/>
      <c r="R434" s="83"/>
      <c r="S434" s="1"/>
      <c r="T434" s="1"/>
      <c r="U434" s="1"/>
      <c r="V434" s="1"/>
      <c r="W434" s="1"/>
      <c r="X434" s="1"/>
      <c r="Y434" s="1"/>
      <c r="Z434" s="1"/>
      <c r="AA434" s="1"/>
      <c r="AB434" s="1"/>
      <c r="AC434" s="1"/>
      <c r="AD434" s="1"/>
      <c r="AE434" s="1"/>
      <c r="AF434" s="1"/>
      <c r="AG434" s="1"/>
      <c r="AH434" s="1"/>
      <c r="AI434" s="1"/>
    </row>
    <row r="435" spans="3:35">
      <c r="C435" s="1"/>
      <c r="D435" s="1"/>
      <c r="E435" s="1"/>
      <c r="F435" s="95"/>
      <c r="G435" s="95"/>
      <c r="H435" s="95"/>
      <c r="I435" s="77"/>
      <c r="J435" s="77"/>
      <c r="K435" s="1"/>
      <c r="L435" s="1"/>
      <c r="M435" s="1"/>
      <c r="N435" s="77"/>
      <c r="O435" s="1"/>
      <c r="P435" s="1"/>
      <c r="Q435" s="1"/>
      <c r="R435" s="83"/>
      <c r="S435" s="1"/>
      <c r="T435" s="1"/>
      <c r="U435" s="1"/>
      <c r="V435" s="1"/>
      <c r="W435" s="1"/>
      <c r="X435" s="1"/>
      <c r="Y435" s="1"/>
      <c r="Z435" s="1"/>
      <c r="AA435" s="1"/>
      <c r="AB435" s="1"/>
      <c r="AC435" s="1"/>
      <c r="AD435" s="1"/>
      <c r="AE435" s="1"/>
      <c r="AF435" s="1"/>
      <c r="AG435" s="1"/>
      <c r="AH435" s="1"/>
      <c r="AI435" s="1"/>
    </row>
    <row r="436" spans="3:35">
      <c r="C436" s="1"/>
      <c r="D436" s="1"/>
      <c r="E436" s="1"/>
      <c r="F436" s="95"/>
      <c r="G436" s="95"/>
      <c r="H436" s="95"/>
      <c r="I436" s="77"/>
      <c r="J436" s="77"/>
      <c r="K436" s="1"/>
      <c r="L436" s="1"/>
      <c r="M436" s="1"/>
      <c r="N436" s="77"/>
      <c r="O436" s="1"/>
      <c r="P436" s="1"/>
      <c r="Q436" s="1"/>
      <c r="R436" s="83"/>
      <c r="S436" s="1"/>
      <c r="T436" s="1"/>
      <c r="U436" s="1"/>
      <c r="V436" s="1"/>
      <c r="W436" s="1"/>
      <c r="X436" s="1"/>
      <c r="Y436" s="1"/>
      <c r="Z436" s="1"/>
      <c r="AA436" s="1"/>
      <c r="AB436" s="1"/>
      <c r="AC436" s="1"/>
      <c r="AD436" s="1"/>
      <c r="AE436" s="1"/>
      <c r="AF436" s="1"/>
      <c r="AG436" s="1"/>
      <c r="AH436" s="1"/>
      <c r="AI436" s="1"/>
    </row>
    <row r="437" spans="3:35">
      <c r="C437" s="1"/>
      <c r="D437" s="1"/>
      <c r="E437" s="1"/>
      <c r="F437" s="95"/>
      <c r="G437" s="95"/>
      <c r="H437" s="95"/>
      <c r="I437" s="77"/>
      <c r="J437" s="77"/>
      <c r="K437" s="1"/>
      <c r="L437" s="1"/>
      <c r="M437" s="1"/>
      <c r="N437" s="77"/>
      <c r="O437" s="1"/>
      <c r="P437" s="1"/>
      <c r="Q437" s="1"/>
      <c r="R437" s="83"/>
      <c r="S437" s="1"/>
      <c r="T437" s="1"/>
      <c r="U437" s="1"/>
      <c r="V437" s="1"/>
      <c r="W437" s="1"/>
      <c r="X437" s="1"/>
      <c r="Y437" s="1"/>
      <c r="Z437" s="1"/>
      <c r="AA437" s="1"/>
      <c r="AB437" s="1"/>
      <c r="AC437" s="1"/>
      <c r="AD437" s="1"/>
      <c r="AE437" s="1"/>
      <c r="AF437" s="1"/>
      <c r="AG437" s="1"/>
      <c r="AH437" s="1"/>
      <c r="AI437" s="1"/>
    </row>
    <row r="438" spans="3:35">
      <c r="C438" s="1"/>
      <c r="D438" s="1"/>
      <c r="E438" s="1"/>
      <c r="F438" s="95"/>
      <c r="G438" s="95"/>
      <c r="H438" s="95"/>
      <c r="I438" s="77"/>
      <c r="J438" s="77"/>
      <c r="K438" s="1"/>
      <c r="L438" s="1"/>
      <c r="M438" s="1"/>
      <c r="N438" s="77"/>
      <c r="O438" s="1"/>
      <c r="P438" s="1"/>
      <c r="Q438" s="1"/>
      <c r="R438" s="83"/>
      <c r="S438" s="1"/>
      <c r="T438" s="1"/>
      <c r="U438" s="1"/>
      <c r="V438" s="1"/>
      <c r="W438" s="1"/>
      <c r="X438" s="1"/>
      <c r="Y438" s="1"/>
      <c r="Z438" s="1"/>
      <c r="AA438" s="1"/>
      <c r="AB438" s="1"/>
      <c r="AC438" s="1"/>
      <c r="AD438" s="1"/>
      <c r="AE438" s="1"/>
      <c r="AF438" s="1"/>
      <c r="AG438" s="1"/>
      <c r="AH438" s="1"/>
      <c r="AI438" s="1"/>
    </row>
    <row r="439" spans="3:35">
      <c r="C439" s="1"/>
      <c r="D439" s="1"/>
      <c r="E439" s="1"/>
      <c r="F439" s="95"/>
      <c r="G439" s="95"/>
      <c r="H439" s="95"/>
      <c r="I439" s="77"/>
      <c r="J439" s="77"/>
      <c r="K439" s="1"/>
      <c r="L439" s="1"/>
      <c r="M439" s="1"/>
      <c r="N439" s="77"/>
      <c r="O439" s="1"/>
      <c r="P439" s="1"/>
      <c r="Q439" s="1"/>
      <c r="R439" s="83"/>
      <c r="S439" s="1"/>
      <c r="T439" s="1"/>
      <c r="U439" s="1"/>
      <c r="V439" s="1"/>
      <c r="W439" s="1"/>
      <c r="X439" s="1"/>
      <c r="Y439" s="1"/>
      <c r="Z439" s="1"/>
      <c r="AA439" s="1"/>
      <c r="AB439" s="1"/>
      <c r="AC439" s="1"/>
      <c r="AD439" s="1"/>
      <c r="AE439" s="1"/>
      <c r="AF439" s="1"/>
      <c r="AG439" s="1"/>
      <c r="AH439" s="1"/>
      <c r="AI439" s="1"/>
    </row>
    <row r="440" spans="3:35">
      <c r="C440" s="1"/>
      <c r="D440" s="1"/>
      <c r="E440" s="1"/>
      <c r="F440" s="95"/>
      <c r="G440" s="95"/>
      <c r="H440" s="95"/>
      <c r="I440" s="77"/>
      <c r="J440" s="77"/>
      <c r="K440" s="1"/>
      <c r="L440" s="1"/>
      <c r="M440" s="1"/>
      <c r="N440" s="77"/>
      <c r="O440" s="1"/>
      <c r="P440" s="1"/>
      <c r="Q440" s="1"/>
      <c r="R440" s="83"/>
      <c r="S440" s="1"/>
      <c r="T440" s="1"/>
      <c r="U440" s="1"/>
      <c r="V440" s="1"/>
      <c r="W440" s="1"/>
      <c r="X440" s="1"/>
      <c r="Y440" s="1"/>
      <c r="Z440" s="1"/>
      <c r="AA440" s="1"/>
      <c r="AB440" s="1"/>
      <c r="AC440" s="1"/>
      <c r="AD440" s="1"/>
      <c r="AE440" s="1"/>
      <c r="AF440" s="1"/>
      <c r="AG440" s="1"/>
      <c r="AH440" s="1"/>
      <c r="AI440" s="1"/>
    </row>
    <row r="441" spans="3:35">
      <c r="C441" s="1"/>
      <c r="D441" s="1"/>
      <c r="E441" s="1"/>
      <c r="F441" s="95"/>
      <c r="G441" s="95"/>
      <c r="H441" s="95"/>
      <c r="I441" s="77"/>
      <c r="J441" s="77"/>
      <c r="K441" s="1"/>
      <c r="L441" s="1"/>
      <c r="M441" s="1"/>
      <c r="N441" s="77"/>
      <c r="O441" s="1"/>
      <c r="P441" s="1"/>
      <c r="Q441" s="1"/>
      <c r="R441" s="83"/>
      <c r="S441" s="1"/>
      <c r="T441" s="1"/>
      <c r="U441" s="1"/>
      <c r="V441" s="1"/>
      <c r="W441" s="1"/>
      <c r="X441" s="1"/>
      <c r="Y441" s="1"/>
      <c r="Z441" s="1"/>
      <c r="AA441" s="1"/>
      <c r="AB441" s="1"/>
      <c r="AC441" s="1"/>
      <c r="AD441" s="1"/>
      <c r="AE441" s="1"/>
      <c r="AF441" s="1"/>
      <c r="AG441" s="1"/>
      <c r="AH441" s="1"/>
      <c r="AI441" s="1"/>
    </row>
    <row r="442" spans="3:35">
      <c r="C442" s="1"/>
      <c r="D442" s="1"/>
      <c r="E442" s="1"/>
      <c r="F442" s="95"/>
      <c r="G442" s="95"/>
      <c r="H442" s="95"/>
      <c r="I442" s="77"/>
      <c r="J442" s="77"/>
      <c r="K442" s="1"/>
      <c r="L442" s="1"/>
      <c r="M442" s="1"/>
      <c r="N442" s="77"/>
      <c r="O442" s="1"/>
      <c r="P442" s="1"/>
      <c r="Q442" s="1"/>
      <c r="R442" s="83"/>
      <c r="S442" s="1"/>
      <c r="T442" s="1"/>
      <c r="U442" s="1"/>
      <c r="V442" s="1"/>
      <c r="W442" s="1"/>
      <c r="X442" s="1"/>
      <c r="Y442" s="1"/>
      <c r="Z442" s="1"/>
      <c r="AA442" s="1"/>
      <c r="AB442" s="1"/>
      <c r="AC442" s="1"/>
      <c r="AD442" s="1"/>
      <c r="AE442" s="1"/>
      <c r="AF442" s="1"/>
      <c r="AG442" s="1"/>
      <c r="AH442" s="1"/>
      <c r="AI442" s="1"/>
    </row>
    <row r="443" spans="3:35">
      <c r="C443" s="1"/>
      <c r="D443" s="1"/>
      <c r="E443" s="1"/>
      <c r="F443" s="95"/>
      <c r="G443" s="95"/>
      <c r="H443" s="95"/>
      <c r="I443" s="77"/>
      <c r="J443" s="77"/>
      <c r="K443" s="1"/>
      <c r="L443" s="1"/>
      <c r="M443" s="1"/>
      <c r="N443" s="77"/>
      <c r="O443" s="1"/>
      <c r="P443" s="1"/>
      <c r="Q443" s="1"/>
      <c r="R443" s="83"/>
      <c r="S443" s="1"/>
      <c r="T443" s="1"/>
      <c r="U443" s="1"/>
      <c r="V443" s="1"/>
      <c r="W443" s="1"/>
      <c r="X443" s="1"/>
      <c r="Y443" s="1"/>
      <c r="Z443" s="1"/>
      <c r="AA443" s="1"/>
      <c r="AB443" s="1"/>
      <c r="AC443" s="1"/>
      <c r="AD443" s="1"/>
      <c r="AE443" s="1"/>
      <c r="AF443" s="1"/>
      <c r="AG443" s="1"/>
      <c r="AH443" s="1"/>
      <c r="AI443" s="1"/>
    </row>
    <row r="444" spans="3:35">
      <c r="C444" s="1"/>
      <c r="D444" s="1"/>
      <c r="E444" s="1"/>
      <c r="F444" s="95"/>
      <c r="G444" s="95"/>
      <c r="H444" s="95"/>
      <c r="I444" s="77"/>
      <c r="J444" s="77"/>
      <c r="K444" s="1"/>
      <c r="L444" s="1"/>
      <c r="M444" s="1"/>
      <c r="N444" s="77"/>
      <c r="O444" s="1"/>
      <c r="P444" s="1"/>
      <c r="Q444" s="1"/>
      <c r="R444" s="83"/>
      <c r="S444" s="1"/>
      <c r="T444" s="1"/>
      <c r="U444" s="1"/>
      <c r="V444" s="1"/>
      <c r="W444" s="1"/>
      <c r="X444" s="1"/>
      <c r="Y444" s="1"/>
      <c r="Z444" s="1"/>
      <c r="AA444" s="1"/>
      <c r="AB444" s="1"/>
      <c r="AC444" s="1"/>
      <c r="AD444" s="1"/>
      <c r="AE444" s="1"/>
      <c r="AF444" s="1"/>
      <c r="AG444" s="1"/>
      <c r="AH444" s="1"/>
      <c r="AI444" s="1"/>
    </row>
    <row r="445" spans="3:35">
      <c r="C445" s="1"/>
      <c r="D445" s="1"/>
      <c r="E445" s="1"/>
      <c r="F445" s="95"/>
      <c r="G445" s="95"/>
      <c r="H445" s="95"/>
      <c r="I445" s="77"/>
      <c r="J445" s="77"/>
      <c r="K445" s="1"/>
      <c r="L445" s="1"/>
      <c r="M445" s="1"/>
      <c r="N445" s="77"/>
      <c r="O445" s="1"/>
      <c r="P445" s="1"/>
      <c r="Q445" s="1"/>
      <c r="R445" s="83"/>
      <c r="S445" s="1"/>
      <c r="T445" s="1"/>
      <c r="U445" s="1"/>
      <c r="V445" s="1"/>
      <c r="W445" s="1"/>
      <c r="X445" s="1"/>
      <c r="Y445" s="1"/>
      <c r="Z445" s="1"/>
      <c r="AA445" s="1"/>
      <c r="AB445" s="1"/>
      <c r="AC445" s="1"/>
      <c r="AD445" s="1"/>
      <c r="AE445" s="1"/>
      <c r="AF445" s="1"/>
      <c r="AG445" s="1"/>
      <c r="AH445" s="1"/>
      <c r="AI445" s="1"/>
    </row>
    <row r="446" spans="3:35">
      <c r="C446" s="1"/>
      <c r="D446" s="1"/>
      <c r="E446" s="1"/>
      <c r="F446" s="95"/>
      <c r="G446" s="95"/>
      <c r="H446" s="95"/>
      <c r="I446" s="77"/>
      <c r="J446" s="77"/>
      <c r="K446" s="1"/>
      <c r="L446" s="1"/>
      <c r="M446" s="1"/>
      <c r="N446" s="77"/>
      <c r="O446" s="1"/>
      <c r="P446" s="1"/>
      <c r="Q446" s="1"/>
      <c r="R446" s="83"/>
      <c r="S446" s="1"/>
      <c r="T446" s="1"/>
      <c r="U446" s="1"/>
      <c r="V446" s="1"/>
      <c r="W446" s="1"/>
      <c r="X446" s="1"/>
      <c r="Y446" s="1"/>
      <c r="Z446" s="1"/>
      <c r="AA446" s="1"/>
      <c r="AB446" s="1"/>
      <c r="AC446" s="1"/>
      <c r="AD446" s="1"/>
      <c r="AE446" s="1"/>
      <c r="AF446" s="1"/>
      <c r="AG446" s="1"/>
      <c r="AH446" s="1"/>
      <c r="AI446" s="1"/>
    </row>
    <row r="447" spans="3:35">
      <c r="C447" s="1"/>
      <c r="D447" s="1"/>
      <c r="E447" s="1"/>
      <c r="F447" s="95"/>
      <c r="G447" s="95"/>
      <c r="H447" s="95"/>
      <c r="I447" s="77"/>
      <c r="J447" s="77"/>
      <c r="K447" s="1"/>
      <c r="L447" s="1"/>
      <c r="M447" s="1"/>
      <c r="N447" s="77"/>
      <c r="O447" s="1"/>
      <c r="P447" s="1"/>
      <c r="Q447" s="1"/>
      <c r="R447" s="83"/>
      <c r="S447" s="1"/>
      <c r="T447" s="1"/>
      <c r="U447" s="1"/>
      <c r="V447" s="1"/>
      <c r="W447" s="1"/>
      <c r="X447" s="1"/>
      <c r="Y447" s="1"/>
      <c r="Z447" s="1"/>
      <c r="AA447" s="1"/>
      <c r="AB447" s="1"/>
      <c r="AC447" s="1"/>
      <c r="AD447" s="1"/>
      <c r="AE447" s="1"/>
      <c r="AF447" s="1"/>
      <c r="AG447" s="1"/>
      <c r="AH447" s="1"/>
      <c r="AI447" s="1"/>
    </row>
    <row r="448" spans="3:35">
      <c r="C448" s="1"/>
      <c r="D448" s="1"/>
      <c r="E448" s="1"/>
      <c r="F448" s="95"/>
      <c r="G448" s="95"/>
      <c r="H448" s="95"/>
      <c r="I448" s="77"/>
      <c r="J448" s="77"/>
      <c r="K448" s="1"/>
      <c r="L448" s="1"/>
      <c r="M448" s="1"/>
      <c r="N448" s="77"/>
      <c r="O448" s="1"/>
      <c r="P448" s="1"/>
      <c r="Q448" s="1"/>
      <c r="R448" s="83"/>
      <c r="S448" s="1"/>
      <c r="T448" s="1"/>
      <c r="U448" s="1"/>
      <c r="V448" s="1"/>
      <c r="W448" s="1"/>
      <c r="X448" s="1"/>
      <c r="Y448" s="1"/>
      <c r="Z448" s="1"/>
      <c r="AA448" s="1"/>
      <c r="AB448" s="1"/>
      <c r="AC448" s="1"/>
      <c r="AD448" s="1"/>
      <c r="AE448" s="1"/>
      <c r="AF448" s="1"/>
      <c r="AG448" s="1"/>
      <c r="AH448" s="1"/>
      <c r="AI448" s="1"/>
    </row>
    <row r="449" spans="3:35">
      <c r="C449" s="1"/>
      <c r="D449" s="1"/>
      <c r="E449" s="1"/>
      <c r="F449" s="95"/>
      <c r="G449" s="95"/>
      <c r="H449" s="95"/>
      <c r="I449" s="77"/>
      <c r="J449" s="77"/>
      <c r="K449" s="1"/>
      <c r="L449" s="1"/>
      <c r="M449" s="1"/>
      <c r="N449" s="77"/>
      <c r="O449" s="1"/>
      <c r="P449" s="1"/>
      <c r="Q449" s="1"/>
      <c r="R449" s="83"/>
      <c r="S449" s="1"/>
      <c r="T449" s="1"/>
      <c r="U449" s="1"/>
      <c r="V449" s="1"/>
      <c r="W449" s="1"/>
      <c r="X449" s="1"/>
      <c r="Y449" s="1"/>
      <c r="Z449" s="1"/>
      <c r="AA449" s="1"/>
      <c r="AB449" s="1"/>
      <c r="AC449" s="1"/>
      <c r="AD449" s="1"/>
      <c r="AE449" s="1"/>
      <c r="AF449" s="1"/>
      <c r="AG449" s="1"/>
      <c r="AH449" s="1"/>
      <c r="AI449" s="1"/>
    </row>
    <row r="450" spans="3:35">
      <c r="C450" s="1"/>
      <c r="D450" s="1"/>
      <c r="E450" s="1"/>
      <c r="F450" s="95"/>
      <c r="G450" s="95"/>
      <c r="H450" s="95"/>
      <c r="I450" s="77"/>
      <c r="J450" s="77"/>
      <c r="K450" s="1"/>
      <c r="L450" s="1"/>
      <c r="M450" s="1"/>
      <c r="N450" s="77"/>
      <c r="O450" s="1"/>
      <c r="P450" s="1"/>
      <c r="Q450" s="1"/>
      <c r="R450" s="83"/>
      <c r="S450" s="1"/>
      <c r="T450" s="1"/>
      <c r="U450" s="1"/>
      <c r="V450" s="1"/>
      <c r="W450" s="1"/>
      <c r="X450" s="1"/>
      <c r="Y450" s="1"/>
      <c r="Z450" s="1"/>
      <c r="AA450" s="1"/>
      <c r="AB450" s="1"/>
      <c r="AC450" s="1"/>
      <c r="AD450" s="1"/>
      <c r="AE450" s="1"/>
      <c r="AF450" s="1"/>
      <c r="AG450" s="1"/>
      <c r="AH450" s="1"/>
      <c r="AI450" s="1"/>
    </row>
    <row r="451" spans="3:35">
      <c r="C451" s="1"/>
      <c r="D451" s="1"/>
      <c r="E451" s="1"/>
      <c r="F451" s="95"/>
      <c r="G451" s="95"/>
      <c r="H451" s="95"/>
      <c r="I451" s="77"/>
      <c r="J451" s="77"/>
      <c r="K451" s="1"/>
      <c r="L451" s="1"/>
      <c r="M451" s="1"/>
      <c r="N451" s="77"/>
      <c r="O451" s="1"/>
      <c r="P451" s="1"/>
      <c r="Q451" s="1"/>
      <c r="R451" s="83"/>
      <c r="S451" s="1"/>
      <c r="T451" s="1"/>
      <c r="U451" s="1"/>
      <c r="V451" s="1"/>
      <c r="W451" s="1"/>
      <c r="X451" s="1"/>
      <c r="Y451" s="1"/>
      <c r="Z451" s="1"/>
      <c r="AA451" s="1"/>
      <c r="AB451" s="1"/>
      <c r="AC451" s="1"/>
      <c r="AD451" s="1"/>
      <c r="AE451" s="1"/>
      <c r="AF451" s="1"/>
      <c r="AG451" s="1"/>
      <c r="AH451" s="1"/>
      <c r="AI451" s="1"/>
    </row>
    <row r="452" spans="3:35">
      <c r="C452" s="1"/>
      <c r="D452" s="1"/>
      <c r="E452" s="1"/>
      <c r="F452" s="95"/>
      <c r="G452" s="95"/>
      <c r="H452" s="95"/>
      <c r="I452" s="77"/>
      <c r="J452" s="77"/>
      <c r="K452" s="1"/>
      <c r="L452" s="1"/>
      <c r="M452" s="1"/>
      <c r="N452" s="77"/>
      <c r="O452" s="1"/>
      <c r="P452" s="1"/>
      <c r="Q452" s="1"/>
      <c r="R452" s="83"/>
      <c r="S452" s="1"/>
      <c r="T452" s="1"/>
      <c r="U452" s="1"/>
      <c r="V452" s="1"/>
      <c r="W452" s="1"/>
      <c r="X452" s="1"/>
      <c r="Y452" s="1"/>
      <c r="Z452" s="1"/>
      <c r="AA452" s="1"/>
      <c r="AB452" s="1"/>
      <c r="AC452" s="1"/>
      <c r="AD452" s="1"/>
      <c r="AE452" s="1"/>
      <c r="AF452" s="1"/>
      <c r="AG452" s="1"/>
      <c r="AH452" s="1"/>
      <c r="AI452" s="1"/>
    </row>
    <row r="453" spans="3:35">
      <c r="C453" s="1"/>
      <c r="D453" s="1"/>
      <c r="E453" s="1"/>
      <c r="F453" s="95"/>
      <c r="G453" s="95"/>
      <c r="H453" s="95"/>
      <c r="I453" s="77"/>
      <c r="J453" s="77"/>
      <c r="K453" s="1"/>
      <c r="L453" s="1"/>
      <c r="M453" s="1"/>
      <c r="N453" s="77"/>
      <c r="O453" s="1"/>
      <c r="P453" s="1"/>
      <c r="Q453" s="1"/>
      <c r="R453" s="83"/>
      <c r="S453" s="1"/>
      <c r="T453" s="1"/>
      <c r="U453" s="1"/>
      <c r="V453" s="1"/>
      <c r="W453" s="1"/>
      <c r="X453" s="1"/>
      <c r="Y453" s="1"/>
      <c r="Z453" s="1"/>
      <c r="AA453" s="1"/>
      <c r="AB453" s="1"/>
      <c r="AC453" s="1"/>
      <c r="AD453" s="1"/>
      <c r="AE453" s="1"/>
      <c r="AF453" s="1"/>
      <c r="AG453" s="1"/>
      <c r="AH453" s="1"/>
      <c r="AI453" s="1"/>
    </row>
    <row r="454" spans="3:35">
      <c r="C454" s="1"/>
      <c r="D454" s="1"/>
      <c r="E454" s="1"/>
      <c r="F454" s="95"/>
      <c r="G454" s="95"/>
      <c r="H454" s="95"/>
      <c r="I454" s="77"/>
      <c r="J454" s="77"/>
      <c r="K454" s="1"/>
      <c r="L454" s="1"/>
      <c r="M454" s="1"/>
      <c r="N454" s="77"/>
      <c r="O454" s="1"/>
      <c r="P454" s="1"/>
      <c r="Q454" s="1"/>
      <c r="R454" s="83"/>
      <c r="S454" s="1"/>
      <c r="T454" s="1"/>
      <c r="U454" s="1"/>
      <c r="V454" s="1"/>
      <c r="W454" s="1"/>
      <c r="X454" s="1"/>
      <c r="Y454" s="1"/>
      <c r="Z454" s="1"/>
      <c r="AA454" s="1"/>
      <c r="AB454" s="1"/>
      <c r="AC454" s="1"/>
      <c r="AD454" s="1"/>
      <c r="AE454" s="1"/>
      <c r="AF454" s="1"/>
      <c r="AG454" s="1"/>
      <c r="AH454" s="1"/>
      <c r="AI454" s="1"/>
    </row>
    <row r="455" spans="3:35">
      <c r="C455" s="1"/>
      <c r="D455" s="1"/>
      <c r="E455" s="1"/>
      <c r="F455" s="95"/>
      <c r="G455" s="95"/>
      <c r="H455" s="95"/>
      <c r="I455" s="77"/>
      <c r="J455" s="77"/>
      <c r="K455" s="1"/>
      <c r="L455" s="1"/>
      <c r="M455" s="1"/>
      <c r="N455" s="77"/>
      <c r="O455" s="1"/>
      <c r="P455" s="1"/>
      <c r="Q455" s="1"/>
      <c r="R455" s="83"/>
      <c r="S455" s="1"/>
      <c r="T455" s="1"/>
      <c r="U455" s="1"/>
      <c r="V455" s="1"/>
      <c r="W455" s="1"/>
      <c r="X455" s="1"/>
      <c r="Y455" s="1"/>
      <c r="Z455" s="1"/>
      <c r="AA455" s="1"/>
      <c r="AB455" s="1"/>
      <c r="AC455" s="1"/>
      <c r="AD455" s="1"/>
      <c r="AE455" s="1"/>
      <c r="AF455" s="1"/>
      <c r="AG455" s="1"/>
      <c r="AH455" s="1"/>
      <c r="AI455" s="1"/>
    </row>
    <row r="456" spans="3:35">
      <c r="C456" s="1"/>
      <c r="D456" s="1"/>
      <c r="E456" s="1"/>
      <c r="F456" s="95"/>
      <c r="G456" s="95"/>
      <c r="H456" s="95"/>
      <c r="I456" s="77"/>
      <c r="J456" s="77"/>
      <c r="K456" s="1"/>
      <c r="L456" s="1"/>
      <c r="M456" s="1"/>
      <c r="N456" s="77"/>
      <c r="O456" s="1"/>
      <c r="P456" s="1"/>
      <c r="Q456" s="1"/>
      <c r="R456" s="83"/>
      <c r="S456" s="1"/>
      <c r="T456" s="1"/>
      <c r="U456" s="1"/>
      <c r="V456" s="1"/>
      <c r="W456" s="1"/>
      <c r="X456" s="1"/>
      <c r="Y456" s="1"/>
      <c r="Z456" s="1"/>
      <c r="AA456" s="1"/>
      <c r="AB456" s="1"/>
      <c r="AC456" s="1"/>
      <c r="AD456" s="1"/>
      <c r="AE456" s="1"/>
      <c r="AF456" s="1"/>
      <c r="AG456" s="1"/>
      <c r="AH456" s="1"/>
      <c r="AI456" s="1"/>
    </row>
    <row r="457" spans="3:35">
      <c r="C457" s="1"/>
      <c r="D457" s="1"/>
      <c r="E457" s="1"/>
      <c r="F457" s="95"/>
      <c r="G457" s="95"/>
      <c r="H457" s="95"/>
      <c r="I457" s="77"/>
      <c r="J457" s="77"/>
      <c r="K457" s="1"/>
      <c r="L457" s="1"/>
      <c r="M457" s="1"/>
      <c r="N457" s="77"/>
      <c r="O457" s="1"/>
      <c r="P457" s="1"/>
      <c r="Q457" s="1"/>
      <c r="R457" s="83"/>
      <c r="S457" s="1"/>
      <c r="T457" s="1"/>
      <c r="U457" s="1"/>
      <c r="V457" s="1"/>
      <c r="W457" s="1"/>
      <c r="X457" s="1"/>
      <c r="Y457" s="1"/>
      <c r="Z457" s="1"/>
      <c r="AA457" s="1"/>
      <c r="AB457" s="1"/>
      <c r="AC457" s="1"/>
      <c r="AD457" s="1"/>
      <c r="AE457" s="1"/>
      <c r="AF457" s="1"/>
      <c r="AG457" s="1"/>
      <c r="AH457" s="1"/>
      <c r="AI457" s="1"/>
    </row>
    <row r="458" spans="3:35">
      <c r="C458" s="1"/>
      <c r="D458" s="1"/>
      <c r="E458" s="1"/>
      <c r="F458" s="95"/>
      <c r="G458" s="95"/>
      <c r="H458" s="95"/>
      <c r="I458" s="77"/>
      <c r="J458" s="77"/>
      <c r="K458" s="1"/>
      <c r="L458" s="1"/>
      <c r="M458" s="1"/>
      <c r="N458" s="77"/>
      <c r="O458" s="1"/>
      <c r="P458" s="1"/>
      <c r="Q458" s="1"/>
      <c r="R458" s="83"/>
      <c r="S458" s="1"/>
      <c r="T458" s="1"/>
      <c r="U458" s="1"/>
      <c r="V458" s="1"/>
      <c r="W458" s="1"/>
      <c r="X458" s="1"/>
      <c r="Y458" s="1"/>
      <c r="Z458" s="1"/>
      <c r="AA458" s="1"/>
      <c r="AB458" s="1"/>
      <c r="AC458" s="1"/>
      <c r="AD458" s="1"/>
      <c r="AE458" s="1"/>
      <c r="AF458" s="1"/>
      <c r="AG458" s="1"/>
      <c r="AH458" s="1"/>
      <c r="AI458" s="1"/>
    </row>
    <row r="459" spans="3:35">
      <c r="C459" s="1"/>
      <c r="D459" s="1"/>
      <c r="E459" s="1"/>
      <c r="F459" s="95"/>
      <c r="G459" s="95"/>
      <c r="H459" s="95"/>
      <c r="I459" s="77"/>
      <c r="J459" s="77"/>
      <c r="K459" s="1"/>
      <c r="L459" s="1"/>
      <c r="M459" s="1"/>
      <c r="N459" s="77"/>
      <c r="O459" s="1"/>
      <c r="P459" s="1"/>
      <c r="Q459" s="1"/>
      <c r="R459" s="83"/>
      <c r="S459" s="1"/>
      <c r="T459" s="1"/>
      <c r="U459" s="1"/>
      <c r="V459" s="1"/>
      <c r="W459" s="1"/>
      <c r="X459" s="1"/>
      <c r="Y459" s="1"/>
      <c r="Z459" s="1"/>
      <c r="AA459" s="1"/>
      <c r="AB459" s="1"/>
      <c r="AC459" s="1"/>
      <c r="AD459" s="1"/>
      <c r="AE459" s="1"/>
      <c r="AF459" s="1"/>
      <c r="AG459" s="1"/>
      <c r="AH459" s="1"/>
      <c r="AI459" s="1"/>
    </row>
    <row r="460" spans="3:35">
      <c r="C460" s="1"/>
      <c r="D460" s="1"/>
      <c r="E460" s="1"/>
      <c r="F460" s="95"/>
      <c r="G460" s="95"/>
      <c r="H460" s="95"/>
      <c r="I460" s="77"/>
      <c r="J460" s="77"/>
      <c r="K460" s="1"/>
      <c r="L460" s="1"/>
      <c r="M460" s="1"/>
      <c r="N460" s="77"/>
      <c r="O460" s="1"/>
      <c r="P460" s="1"/>
      <c r="Q460" s="1"/>
      <c r="R460" s="83"/>
      <c r="S460" s="1"/>
      <c r="T460" s="1"/>
      <c r="U460" s="1"/>
      <c r="V460" s="1"/>
      <c r="W460" s="1"/>
      <c r="X460" s="1"/>
      <c r="Y460" s="1"/>
      <c r="Z460" s="1"/>
      <c r="AA460" s="1"/>
      <c r="AB460" s="1"/>
      <c r="AC460" s="1"/>
      <c r="AD460" s="1"/>
      <c r="AE460" s="1"/>
      <c r="AF460" s="1"/>
      <c r="AG460" s="1"/>
      <c r="AH460" s="1"/>
      <c r="AI460" s="1"/>
    </row>
    <row r="461" spans="3:35">
      <c r="C461" s="1"/>
      <c r="D461" s="1"/>
      <c r="E461" s="1"/>
      <c r="F461" s="95"/>
      <c r="G461" s="95"/>
      <c r="H461" s="95"/>
      <c r="I461" s="77"/>
      <c r="J461" s="77"/>
      <c r="K461" s="1"/>
      <c r="L461" s="1"/>
      <c r="M461" s="1"/>
      <c r="N461" s="77"/>
      <c r="O461" s="1"/>
      <c r="P461" s="1"/>
      <c r="Q461" s="1"/>
      <c r="R461" s="83"/>
      <c r="S461" s="1"/>
      <c r="T461" s="1"/>
      <c r="U461" s="1"/>
      <c r="V461" s="1"/>
      <c r="W461" s="1"/>
      <c r="X461" s="1"/>
      <c r="Y461" s="1"/>
      <c r="Z461" s="1"/>
      <c r="AA461" s="1"/>
      <c r="AB461" s="1"/>
      <c r="AC461" s="1"/>
      <c r="AD461" s="1"/>
      <c r="AE461" s="1"/>
      <c r="AF461" s="1"/>
      <c r="AG461" s="1"/>
      <c r="AH461" s="1"/>
      <c r="AI461" s="1"/>
    </row>
    <row r="462" spans="3:35">
      <c r="C462" s="1"/>
      <c r="D462" s="1"/>
      <c r="E462" s="1"/>
      <c r="F462" s="95"/>
      <c r="G462" s="95"/>
      <c r="H462" s="95"/>
      <c r="I462" s="77"/>
      <c r="J462" s="77"/>
      <c r="K462" s="1"/>
      <c r="L462" s="1"/>
      <c r="M462" s="1"/>
      <c r="N462" s="77"/>
      <c r="O462" s="1"/>
      <c r="P462" s="1"/>
      <c r="Q462" s="1"/>
      <c r="R462" s="83"/>
      <c r="S462" s="1"/>
      <c r="T462" s="1"/>
      <c r="U462" s="1"/>
      <c r="V462" s="1"/>
      <c r="W462" s="1"/>
      <c r="X462" s="1"/>
      <c r="Y462" s="1"/>
      <c r="Z462" s="1"/>
      <c r="AA462" s="1"/>
      <c r="AB462" s="1"/>
      <c r="AC462" s="1"/>
      <c r="AD462" s="1"/>
      <c r="AE462" s="1"/>
      <c r="AF462" s="1"/>
      <c r="AG462" s="1"/>
      <c r="AH462" s="1"/>
      <c r="AI462" s="1"/>
    </row>
    <row r="463" spans="3:35">
      <c r="C463" s="1"/>
      <c r="D463" s="1"/>
      <c r="E463" s="1"/>
      <c r="F463" s="95"/>
      <c r="G463" s="95"/>
      <c r="H463" s="95"/>
      <c r="I463" s="77"/>
      <c r="J463" s="77"/>
      <c r="K463" s="1"/>
      <c r="L463" s="1"/>
      <c r="M463" s="1"/>
      <c r="N463" s="77"/>
      <c r="O463" s="1"/>
      <c r="P463" s="1"/>
      <c r="Q463" s="1"/>
      <c r="R463" s="83"/>
      <c r="S463" s="1"/>
      <c r="T463" s="1"/>
      <c r="U463" s="1"/>
      <c r="V463" s="1"/>
      <c r="W463" s="1"/>
      <c r="X463" s="1"/>
      <c r="Y463" s="1"/>
      <c r="Z463" s="1"/>
      <c r="AA463" s="1"/>
      <c r="AB463" s="1"/>
      <c r="AC463" s="1"/>
      <c r="AD463" s="1"/>
      <c r="AE463" s="1"/>
      <c r="AF463" s="1"/>
      <c r="AG463" s="1"/>
      <c r="AH463" s="1"/>
      <c r="AI463" s="1"/>
    </row>
    <row r="464" spans="3:35">
      <c r="C464" s="1"/>
      <c r="D464" s="1"/>
      <c r="E464" s="1"/>
      <c r="F464" s="95"/>
      <c r="G464" s="95"/>
      <c r="H464" s="95"/>
      <c r="I464" s="77"/>
      <c r="J464" s="77"/>
      <c r="K464" s="1"/>
      <c r="L464" s="1"/>
      <c r="M464" s="1"/>
      <c r="N464" s="77"/>
      <c r="O464" s="1"/>
      <c r="P464" s="1"/>
      <c r="Q464" s="1"/>
      <c r="R464" s="83"/>
      <c r="S464" s="1"/>
      <c r="T464" s="1"/>
      <c r="U464" s="1"/>
      <c r="V464" s="1"/>
      <c r="W464" s="1"/>
      <c r="X464" s="1"/>
      <c r="Y464" s="1"/>
      <c r="Z464" s="1"/>
      <c r="AA464" s="1"/>
      <c r="AB464" s="1"/>
      <c r="AC464" s="1"/>
      <c r="AD464" s="1"/>
      <c r="AE464" s="1"/>
      <c r="AF464" s="1"/>
      <c r="AG464" s="1"/>
      <c r="AH464" s="1"/>
      <c r="AI464" s="1"/>
    </row>
    <row r="465" spans="3:35">
      <c r="C465" s="1"/>
      <c r="D465" s="1"/>
      <c r="E465" s="1"/>
      <c r="F465" s="95"/>
      <c r="G465" s="95"/>
      <c r="H465" s="95"/>
      <c r="I465" s="77"/>
      <c r="J465" s="77"/>
      <c r="K465" s="1"/>
      <c r="L465" s="1"/>
      <c r="M465" s="1"/>
      <c r="N465" s="77"/>
      <c r="O465" s="1"/>
      <c r="P465" s="1"/>
      <c r="Q465" s="1"/>
      <c r="R465" s="83"/>
      <c r="S465" s="1"/>
      <c r="T465" s="1"/>
      <c r="U465" s="1"/>
      <c r="V465" s="1"/>
      <c r="W465" s="1"/>
      <c r="X465" s="1"/>
      <c r="Y465" s="1"/>
      <c r="Z465" s="1"/>
      <c r="AA465" s="1"/>
      <c r="AB465" s="1"/>
      <c r="AC465" s="1"/>
      <c r="AD465" s="1"/>
      <c r="AE465" s="1"/>
      <c r="AF465" s="1"/>
      <c r="AG465" s="1"/>
      <c r="AH465" s="1"/>
      <c r="AI465" s="1"/>
    </row>
    <row r="466" spans="3:35">
      <c r="C466" s="1"/>
      <c r="D466" s="1"/>
      <c r="E466" s="1"/>
      <c r="F466" s="95"/>
      <c r="G466" s="95"/>
      <c r="H466" s="95"/>
      <c r="I466" s="77"/>
      <c r="J466" s="77"/>
      <c r="K466" s="1"/>
      <c r="L466" s="1"/>
      <c r="M466" s="1"/>
      <c r="N466" s="77"/>
      <c r="O466" s="1"/>
      <c r="P466" s="1"/>
      <c r="Q466" s="1"/>
      <c r="R466" s="83"/>
      <c r="S466" s="1"/>
      <c r="T466" s="1"/>
      <c r="U466" s="1"/>
      <c r="V466" s="1"/>
      <c r="W466" s="1"/>
      <c r="X466" s="1"/>
      <c r="Y466" s="1"/>
      <c r="Z466" s="1"/>
      <c r="AA466" s="1"/>
      <c r="AB466" s="1"/>
      <c r="AC466" s="1"/>
      <c r="AD466" s="1"/>
      <c r="AE466" s="1"/>
      <c r="AF466" s="1"/>
      <c r="AG466" s="1"/>
      <c r="AH466" s="1"/>
      <c r="AI466" s="1"/>
    </row>
    <row r="467" spans="3:35">
      <c r="C467" s="1"/>
      <c r="D467" s="1"/>
      <c r="E467" s="1"/>
      <c r="F467" s="95"/>
      <c r="G467" s="95"/>
      <c r="H467" s="95"/>
      <c r="I467" s="77"/>
      <c r="J467" s="77"/>
      <c r="K467" s="1"/>
      <c r="L467" s="1"/>
      <c r="M467" s="1"/>
      <c r="N467" s="77"/>
      <c r="O467" s="1"/>
      <c r="P467" s="1"/>
      <c r="Q467" s="1"/>
      <c r="R467" s="83"/>
      <c r="S467" s="1"/>
      <c r="T467" s="1"/>
      <c r="U467" s="1"/>
      <c r="V467" s="1"/>
      <c r="W467" s="1"/>
      <c r="X467" s="1"/>
      <c r="Y467" s="1"/>
      <c r="Z467" s="1"/>
      <c r="AA467" s="1"/>
      <c r="AB467" s="1"/>
      <c r="AC467" s="1"/>
      <c r="AD467" s="1"/>
      <c r="AE467" s="1"/>
      <c r="AF467" s="1"/>
      <c r="AG467" s="1"/>
      <c r="AH467" s="1"/>
      <c r="AI467" s="1"/>
    </row>
    <row r="468" spans="3:35">
      <c r="C468" s="1"/>
      <c r="D468" s="1"/>
      <c r="E468" s="1"/>
      <c r="F468" s="95"/>
      <c r="G468" s="95"/>
      <c r="H468" s="95"/>
      <c r="I468" s="77"/>
      <c r="J468" s="77"/>
      <c r="K468" s="1"/>
      <c r="L468" s="1"/>
      <c r="M468" s="1"/>
      <c r="N468" s="77"/>
      <c r="O468" s="1"/>
      <c r="P468" s="1"/>
      <c r="Q468" s="1"/>
      <c r="R468" s="83"/>
      <c r="S468" s="1"/>
      <c r="T468" s="1"/>
      <c r="U468" s="1"/>
      <c r="V468" s="1"/>
      <c r="W468" s="1"/>
      <c r="X468" s="1"/>
      <c r="Y468" s="1"/>
      <c r="Z468" s="1"/>
      <c r="AA468" s="1"/>
      <c r="AB468" s="1"/>
      <c r="AC468" s="1"/>
      <c r="AD468" s="1"/>
      <c r="AE468" s="1"/>
      <c r="AF468" s="1"/>
      <c r="AG468" s="1"/>
      <c r="AH468" s="1"/>
      <c r="AI468" s="1"/>
    </row>
    <row r="469" spans="3:35">
      <c r="C469" s="1"/>
      <c r="D469" s="1"/>
      <c r="E469" s="1"/>
      <c r="F469" s="95"/>
      <c r="G469" s="95"/>
      <c r="H469" s="95"/>
      <c r="I469" s="77"/>
      <c r="J469" s="77"/>
      <c r="K469" s="1"/>
      <c r="L469" s="1"/>
      <c r="M469" s="1"/>
      <c r="N469" s="77"/>
      <c r="O469" s="1"/>
      <c r="P469" s="1"/>
      <c r="Q469" s="1"/>
      <c r="R469" s="83"/>
      <c r="S469" s="1"/>
      <c r="T469" s="1"/>
      <c r="U469" s="1"/>
      <c r="V469" s="1"/>
      <c r="W469" s="1"/>
      <c r="X469" s="1"/>
      <c r="Y469" s="1"/>
      <c r="Z469" s="1"/>
      <c r="AA469" s="1"/>
      <c r="AB469" s="1"/>
      <c r="AC469" s="1"/>
      <c r="AD469" s="1"/>
      <c r="AE469" s="1"/>
      <c r="AF469" s="1"/>
      <c r="AG469" s="1"/>
      <c r="AH469" s="1"/>
      <c r="AI469" s="1"/>
    </row>
    <row r="470" spans="3:35">
      <c r="C470" s="1"/>
      <c r="D470" s="1"/>
      <c r="E470" s="1"/>
      <c r="F470" s="95"/>
      <c r="G470" s="95"/>
      <c r="H470" s="95"/>
      <c r="I470" s="77"/>
      <c r="J470" s="77"/>
      <c r="K470" s="1"/>
      <c r="L470" s="1"/>
      <c r="M470" s="1"/>
      <c r="N470" s="77"/>
      <c r="O470" s="1"/>
      <c r="P470" s="1"/>
      <c r="Q470" s="1"/>
      <c r="R470" s="83"/>
      <c r="S470" s="1"/>
      <c r="T470" s="1"/>
      <c r="U470" s="1"/>
      <c r="V470" s="1"/>
      <c r="W470" s="1"/>
      <c r="X470" s="1"/>
      <c r="Y470" s="1"/>
      <c r="Z470" s="1"/>
      <c r="AA470" s="1"/>
      <c r="AB470" s="1"/>
      <c r="AC470" s="1"/>
      <c r="AD470" s="1"/>
      <c r="AE470" s="1"/>
      <c r="AF470" s="1"/>
      <c r="AG470" s="1"/>
      <c r="AH470" s="1"/>
      <c r="AI470" s="1"/>
    </row>
    <row r="471" spans="3:35">
      <c r="C471" s="1"/>
      <c r="D471" s="1"/>
      <c r="E471" s="1"/>
      <c r="F471" s="95"/>
      <c r="G471" s="95"/>
      <c r="H471" s="95"/>
      <c r="I471" s="77"/>
      <c r="J471" s="77"/>
      <c r="K471" s="1"/>
      <c r="L471" s="1"/>
      <c r="M471" s="1"/>
      <c r="N471" s="77"/>
      <c r="O471" s="1"/>
      <c r="P471" s="1"/>
      <c r="Q471" s="1"/>
      <c r="R471" s="83"/>
      <c r="S471" s="1"/>
      <c r="T471" s="1"/>
      <c r="U471" s="1"/>
      <c r="V471" s="1"/>
      <c r="W471" s="1"/>
      <c r="X471" s="1"/>
      <c r="Y471" s="1"/>
      <c r="Z471" s="1"/>
      <c r="AA471" s="1"/>
      <c r="AB471" s="1"/>
      <c r="AC471" s="1"/>
      <c r="AD471" s="1"/>
      <c r="AE471" s="1"/>
      <c r="AF471" s="1"/>
      <c r="AG471" s="1"/>
      <c r="AH471" s="1"/>
      <c r="AI471" s="1"/>
    </row>
    <row r="472" spans="3:35">
      <c r="C472" s="1"/>
      <c r="D472" s="1"/>
      <c r="E472" s="1"/>
      <c r="F472" s="95"/>
      <c r="G472" s="95"/>
      <c r="H472" s="95"/>
      <c r="I472" s="77"/>
      <c r="J472" s="77"/>
      <c r="K472" s="1"/>
      <c r="L472" s="1"/>
      <c r="M472" s="1"/>
      <c r="N472" s="77"/>
      <c r="O472" s="1"/>
      <c r="P472" s="1"/>
      <c r="Q472" s="1"/>
      <c r="R472" s="83"/>
      <c r="S472" s="1"/>
      <c r="T472" s="1"/>
      <c r="U472" s="1"/>
      <c r="V472" s="1"/>
      <c r="W472" s="1"/>
      <c r="X472" s="1"/>
      <c r="Y472" s="1"/>
      <c r="Z472" s="1"/>
      <c r="AA472" s="1"/>
      <c r="AB472" s="1"/>
      <c r="AC472" s="1"/>
      <c r="AD472" s="1"/>
      <c r="AE472" s="1"/>
      <c r="AF472" s="1"/>
      <c r="AG472" s="1"/>
      <c r="AH472" s="1"/>
      <c r="AI472" s="1"/>
    </row>
    <row r="473" spans="3:35">
      <c r="C473" s="1"/>
      <c r="D473" s="1"/>
      <c r="E473" s="1"/>
      <c r="F473" s="95"/>
      <c r="G473" s="95"/>
      <c r="H473" s="95"/>
      <c r="I473" s="77"/>
      <c r="J473" s="77"/>
      <c r="K473" s="1"/>
      <c r="L473" s="1"/>
      <c r="M473" s="1"/>
      <c r="N473" s="77"/>
      <c r="O473" s="1"/>
      <c r="P473" s="1"/>
      <c r="Q473" s="1"/>
      <c r="R473" s="83"/>
      <c r="S473" s="1"/>
      <c r="T473" s="1"/>
      <c r="U473" s="1"/>
      <c r="V473" s="1"/>
      <c r="W473" s="1"/>
      <c r="X473" s="1"/>
      <c r="Y473" s="1"/>
      <c r="Z473" s="1"/>
      <c r="AA473" s="1"/>
      <c r="AB473" s="1"/>
      <c r="AC473" s="1"/>
      <c r="AD473" s="1"/>
      <c r="AE473" s="1"/>
      <c r="AF473" s="1"/>
      <c r="AG473" s="1"/>
      <c r="AH473" s="1"/>
      <c r="AI473" s="1"/>
    </row>
    <row r="474" spans="3:35">
      <c r="C474" s="1"/>
      <c r="D474" s="1"/>
      <c r="E474" s="1"/>
      <c r="F474" s="95"/>
      <c r="G474" s="95"/>
      <c r="H474" s="95"/>
      <c r="I474" s="77"/>
      <c r="J474" s="77"/>
      <c r="K474" s="1"/>
      <c r="L474" s="1"/>
      <c r="M474" s="1"/>
      <c r="N474" s="77"/>
      <c r="O474" s="1"/>
      <c r="P474" s="1"/>
      <c r="Q474" s="1"/>
      <c r="R474" s="83"/>
      <c r="S474" s="1"/>
      <c r="T474" s="1"/>
      <c r="U474" s="1"/>
      <c r="V474" s="1"/>
      <c r="W474" s="1"/>
      <c r="X474" s="1"/>
      <c r="Y474" s="1"/>
      <c r="Z474" s="1"/>
      <c r="AA474" s="1"/>
      <c r="AB474" s="1"/>
      <c r="AC474" s="1"/>
      <c r="AD474" s="1"/>
      <c r="AE474" s="1"/>
      <c r="AF474" s="1"/>
      <c r="AG474" s="1"/>
      <c r="AH474" s="1"/>
      <c r="AI474" s="1"/>
    </row>
    <row r="475" spans="3:35">
      <c r="C475" s="1"/>
      <c r="D475" s="1"/>
      <c r="E475" s="1"/>
      <c r="F475" s="95"/>
      <c r="G475" s="95"/>
      <c r="H475" s="95"/>
      <c r="I475" s="77"/>
      <c r="J475" s="77"/>
      <c r="K475" s="1"/>
      <c r="L475" s="1"/>
      <c r="M475" s="1"/>
      <c r="N475" s="77"/>
      <c r="O475" s="1"/>
      <c r="P475" s="1"/>
      <c r="Q475" s="1"/>
      <c r="R475" s="83"/>
      <c r="S475" s="1"/>
      <c r="T475" s="1"/>
      <c r="U475" s="1"/>
      <c r="V475" s="1"/>
      <c r="W475" s="1"/>
      <c r="X475" s="1"/>
      <c r="Y475" s="1"/>
      <c r="Z475" s="1"/>
      <c r="AA475" s="1"/>
      <c r="AB475" s="1"/>
      <c r="AC475" s="1"/>
      <c r="AD475" s="1"/>
      <c r="AE475" s="1"/>
      <c r="AF475" s="1"/>
      <c r="AG475" s="1"/>
      <c r="AH475" s="1"/>
      <c r="AI475" s="1"/>
    </row>
    <row r="476" spans="3:35">
      <c r="C476" s="1"/>
      <c r="D476" s="1"/>
      <c r="E476" s="1"/>
      <c r="F476" s="95"/>
      <c r="G476" s="95"/>
      <c r="H476" s="95"/>
      <c r="I476" s="77"/>
      <c r="J476" s="77"/>
      <c r="K476" s="1"/>
      <c r="L476" s="1"/>
      <c r="M476" s="1"/>
      <c r="N476" s="77"/>
      <c r="O476" s="1"/>
      <c r="P476" s="1"/>
      <c r="Q476" s="1"/>
      <c r="R476" s="83"/>
      <c r="S476" s="1"/>
      <c r="T476" s="1"/>
      <c r="U476" s="1"/>
      <c r="V476" s="1"/>
      <c r="W476" s="1"/>
      <c r="X476" s="1"/>
      <c r="Y476" s="1"/>
      <c r="Z476" s="1"/>
      <c r="AA476" s="1"/>
      <c r="AB476" s="1"/>
      <c r="AC476" s="1"/>
      <c r="AD476" s="1"/>
      <c r="AE476" s="1"/>
      <c r="AF476" s="1"/>
      <c r="AG476" s="1"/>
      <c r="AH476" s="1"/>
      <c r="AI476" s="1"/>
    </row>
    <row r="477" spans="3:35">
      <c r="C477" s="1"/>
      <c r="D477" s="1"/>
      <c r="E477" s="1"/>
      <c r="F477" s="95"/>
      <c r="G477" s="95"/>
      <c r="H477" s="95"/>
      <c r="I477" s="77"/>
      <c r="J477" s="77"/>
      <c r="K477" s="1"/>
      <c r="L477" s="1"/>
      <c r="M477" s="1"/>
      <c r="N477" s="77"/>
      <c r="O477" s="1"/>
      <c r="P477" s="1"/>
      <c r="Q477" s="1"/>
      <c r="R477" s="83"/>
      <c r="S477" s="1"/>
      <c r="T477" s="1"/>
      <c r="U477" s="1"/>
      <c r="V477" s="1"/>
      <c r="W477" s="1"/>
      <c r="X477" s="1"/>
      <c r="Y477" s="1"/>
      <c r="Z477" s="1"/>
      <c r="AA477" s="1"/>
      <c r="AB477" s="1"/>
      <c r="AC477" s="1"/>
      <c r="AD477" s="1"/>
      <c r="AE477" s="1"/>
      <c r="AF477" s="1"/>
      <c r="AG477" s="1"/>
      <c r="AH477" s="1"/>
      <c r="AI477" s="1"/>
    </row>
    <row r="478" spans="3:35">
      <c r="C478" s="1"/>
      <c r="D478" s="1"/>
      <c r="E478" s="1"/>
      <c r="F478" s="95"/>
      <c r="G478" s="95"/>
      <c r="H478" s="95"/>
      <c r="I478" s="77"/>
      <c r="J478" s="77"/>
      <c r="K478" s="1"/>
      <c r="L478" s="1"/>
      <c r="M478" s="1"/>
      <c r="N478" s="77"/>
      <c r="O478" s="1"/>
      <c r="P478" s="1"/>
      <c r="Q478" s="1"/>
      <c r="R478" s="83"/>
      <c r="S478" s="1"/>
      <c r="T478" s="1"/>
      <c r="U478" s="1"/>
      <c r="V478" s="1"/>
      <c r="W478" s="1"/>
      <c r="X478" s="1"/>
      <c r="Y478" s="1"/>
      <c r="Z478" s="1"/>
      <c r="AA478" s="1"/>
      <c r="AB478" s="1"/>
      <c r="AC478" s="1"/>
      <c r="AD478" s="1"/>
      <c r="AE478" s="1"/>
      <c r="AF478" s="1"/>
      <c r="AG478" s="1"/>
      <c r="AH478" s="1"/>
      <c r="AI478" s="1"/>
    </row>
    <row r="479" spans="3:35">
      <c r="C479" s="1"/>
      <c r="D479" s="1"/>
      <c r="E479" s="1"/>
      <c r="F479" s="95"/>
      <c r="G479" s="95"/>
      <c r="H479" s="95"/>
      <c r="I479" s="77"/>
      <c r="J479" s="77"/>
      <c r="K479" s="1"/>
      <c r="L479" s="1"/>
      <c r="M479" s="1"/>
      <c r="N479" s="77"/>
      <c r="O479" s="1"/>
      <c r="P479" s="1"/>
      <c r="Q479" s="1"/>
      <c r="R479" s="83"/>
      <c r="S479" s="1"/>
      <c r="T479" s="1"/>
      <c r="U479" s="1"/>
      <c r="V479" s="1"/>
      <c r="W479" s="1"/>
      <c r="X479" s="1"/>
      <c r="Y479" s="1"/>
      <c r="Z479" s="1"/>
      <c r="AA479" s="1"/>
      <c r="AB479" s="1"/>
      <c r="AC479" s="1"/>
      <c r="AD479" s="1"/>
      <c r="AE479" s="1"/>
      <c r="AF479" s="1"/>
      <c r="AG479" s="1"/>
      <c r="AH479" s="1"/>
      <c r="AI479" s="1"/>
    </row>
    <row r="480" spans="3:35">
      <c r="C480" s="1"/>
      <c r="D480" s="1"/>
      <c r="E480" s="1"/>
      <c r="F480" s="95"/>
      <c r="G480" s="95"/>
      <c r="H480" s="95"/>
      <c r="I480" s="77"/>
      <c r="J480" s="77"/>
      <c r="K480" s="1"/>
      <c r="L480" s="1"/>
      <c r="M480" s="1"/>
      <c r="N480" s="77"/>
      <c r="O480" s="1"/>
      <c r="P480" s="1"/>
      <c r="Q480" s="1"/>
      <c r="R480" s="83"/>
      <c r="S480" s="1"/>
      <c r="T480" s="1"/>
      <c r="U480" s="1"/>
      <c r="V480" s="1"/>
      <c r="W480" s="1"/>
      <c r="X480" s="1"/>
      <c r="Y480" s="1"/>
      <c r="Z480" s="1"/>
      <c r="AA480" s="1"/>
      <c r="AB480" s="1"/>
      <c r="AC480" s="1"/>
      <c r="AD480" s="1"/>
      <c r="AE480" s="1"/>
      <c r="AF480" s="1"/>
      <c r="AG480" s="1"/>
      <c r="AH480" s="1"/>
      <c r="AI480" s="1"/>
    </row>
    <row r="481" spans="3:35">
      <c r="C481" s="1"/>
      <c r="D481" s="1"/>
      <c r="E481" s="1"/>
      <c r="F481" s="95"/>
      <c r="G481" s="95"/>
      <c r="H481" s="95"/>
      <c r="I481" s="77"/>
      <c r="J481" s="77"/>
      <c r="K481" s="1"/>
      <c r="L481" s="1"/>
      <c r="M481" s="1"/>
      <c r="N481" s="77"/>
      <c r="O481" s="1"/>
      <c r="P481" s="1"/>
      <c r="Q481" s="1"/>
      <c r="R481" s="83"/>
      <c r="S481" s="1"/>
      <c r="T481" s="1"/>
      <c r="U481" s="1"/>
      <c r="V481" s="1"/>
      <c r="W481" s="1"/>
      <c r="X481" s="1"/>
      <c r="Y481" s="1"/>
      <c r="Z481" s="1"/>
      <c r="AA481" s="1"/>
      <c r="AB481" s="1"/>
      <c r="AC481" s="1"/>
      <c r="AD481" s="1"/>
      <c r="AE481" s="1"/>
      <c r="AF481" s="1"/>
      <c r="AG481" s="1"/>
      <c r="AH481" s="1"/>
      <c r="AI481" s="1"/>
    </row>
    <row r="482" spans="3:35">
      <c r="C482" s="1"/>
      <c r="D482" s="1"/>
      <c r="E482" s="1"/>
      <c r="F482" s="95"/>
      <c r="G482" s="95"/>
      <c r="H482" s="95"/>
      <c r="I482" s="77"/>
      <c r="J482" s="77"/>
      <c r="K482" s="1"/>
      <c r="L482" s="1"/>
      <c r="M482" s="1"/>
      <c r="N482" s="77"/>
      <c r="O482" s="1"/>
      <c r="P482" s="1"/>
      <c r="Q482" s="1"/>
      <c r="R482" s="83"/>
      <c r="S482" s="1"/>
      <c r="T482" s="1"/>
      <c r="U482" s="1"/>
      <c r="V482" s="1"/>
      <c r="W482" s="1"/>
      <c r="X482" s="1"/>
      <c r="Y482" s="1"/>
      <c r="Z482" s="1"/>
      <c r="AA482" s="1"/>
      <c r="AB482" s="1"/>
      <c r="AC482" s="1"/>
      <c r="AD482" s="1"/>
      <c r="AE482" s="1"/>
      <c r="AF482" s="1"/>
      <c r="AG482" s="1"/>
      <c r="AH482" s="1"/>
      <c r="AI482" s="1"/>
    </row>
    <row r="483" spans="3:35">
      <c r="C483" s="1"/>
      <c r="D483" s="1"/>
      <c r="E483" s="1"/>
      <c r="F483" s="95"/>
      <c r="G483" s="95"/>
      <c r="H483" s="95"/>
      <c r="I483" s="77"/>
      <c r="J483" s="77"/>
      <c r="K483" s="1"/>
      <c r="L483" s="1"/>
      <c r="M483" s="1"/>
      <c r="N483" s="77"/>
      <c r="O483" s="1"/>
      <c r="P483" s="1"/>
      <c r="Q483" s="1"/>
      <c r="R483" s="83"/>
      <c r="S483" s="1"/>
      <c r="T483" s="1"/>
      <c r="U483" s="1"/>
      <c r="V483" s="1"/>
      <c r="W483" s="1"/>
      <c r="X483" s="1"/>
      <c r="Y483" s="1"/>
      <c r="Z483" s="1"/>
      <c r="AA483" s="1"/>
      <c r="AB483" s="1"/>
      <c r="AC483" s="1"/>
      <c r="AD483" s="1"/>
      <c r="AE483" s="1"/>
      <c r="AF483" s="1"/>
      <c r="AG483" s="1"/>
      <c r="AH483" s="1"/>
      <c r="AI483" s="1"/>
    </row>
    <row r="484" spans="3:35">
      <c r="C484" s="1"/>
      <c r="D484" s="1"/>
      <c r="E484" s="1"/>
      <c r="F484" s="95"/>
      <c r="G484" s="95"/>
      <c r="H484" s="95"/>
      <c r="I484" s="77"/>
      <c r="J484" s="77"/>
      <c r="K484" s="1"/>
      <c r="L484" s="1"/>
      <c r="M484" s="1"/>
      <c r="N484" s="77"/>
      <c r="O484" s="1"/>
      <c r="P484" s="1"/>
      <c r="Q484" s="1"/>
      <c r="R484" s="83"/>
      <c r="S484" s="1"/>
      <c r="T484" s="1"/>
      <c r="U484" s="1"/>
      <c r="V484" s="1"/>
      <c r="W484" s="1"/>
      <c r="X484" s="1"/>
      <c r="Y484" s="1"/>
      <c r="Z484" s="1"/>
      <c r="AA484" s="1"/>
      <c r="AB484" s="1"/>
      <c r="AC484" s="1"/>
      <c r="AD484" s="1"/>
      <c r="AE484" s="1"/>
      <c r="AF484" s="1"/>
      <c r="AG484" s="1"/>
      <c r="AH484" s="1"/>
      <c r="AI484" s="1"/>
    </row>
    <row r="485" spans="3:35">
      <c r="C485" s="1"/>
      <c r="D485" s="1"/>
      <c r="E485" s="1"/>
      <c r="F485" s="95"/>
      <c r="G485" s="95"/>
      <c r="H485" s="95"/>
      <c r="I485" s="77"/>
      <c r="J485" s="77"/>
      <c r="K485" s="1"/>
      <c r="L485" s="1"/>
      <c r="M485" s="1"/>
      <c r="N485" s="77"/>
      <c r="O485" s="1"/>
      <c r="P485" s="1"/>
      <c r="Q485" s="1"/>
      <c r="R485" s="83"/>
      <c r="S485" s="1"/>
      <c r="T485" s="1"/>
      <c r="U485" s="1"/>
      <c r="V485" s="1"/>
      <c r="W485" s="1"/>
      <c r="X485" s="1"/>
      <c r="Y485" s="1"/>
      <c r="Z485" s="1"/>
      <c r="AA485" s="1"/>
      <c r="AB485" s="1"/>
      <c r="AC485" s="1"/>
      <c r="AD485" s="1"/>
      <c r="AE485" s="1"/>
      <c r="AF485" s="1"/>
      <c r="AG485" s="1"/>
      <c r="AH485" s="1"/>
      <c r="AI485" s="1"/>
    </row>
    <row r="486" spans="3:35">
      <c r="C486" s="1"/>
      <c r="D486" s="1"/>
      <c r="E486" s="1"/>
      <c r="F486" s="95"/>
      <c r="G486" s="95"/>
      <c r="H486" s="95"/>
      <c r="I486" s="77"/>
      <c r="J486" s="77"/>
      <c r="K486" s="1"/>
      <c r="L486" s="1"/>
      <c r="M486" s="1"/>
      <c r="N486" s="77"/>
      <c r="O486" s="1"/>
      <c r="P486" s="1"/>
      <c r="Q486" s="1"/>
      <c r="R486" s="83"/>
      <c r="S486" s="1"/>
      <c r="T486" s="1"/>
      <c r="U486" s="1"/>
      <c r="V486" s="1"/>
      <c r="W486" s="1"/>
      <c r="X486" s="1"/>
      <c r="Y486" s="1"/>
      <c r="Z486" s="1"/>
      <c r="AA486" s="1"/>
      <c r="AB486" s="1"/>
      <c r="AC486" s="1"/>
      <c r="AD486" s="1"/>
      <c r="AE486" s="1"/>
      <c r="AF486" s="1"/>
      <c r="AG486" s="1"/>
      <c r="AH486" s="1"/>
      <c r="AI486" s="1"/>
    </row>
    <row r="487" spans="3:35">
      <c r="C487" s="1"/>
      <c r="D487" s="1"/>
      <c r="E487" s="1"/>
      <c r="F487" s="95"/>
      <c r="G487" s="95"/>
      <c r="H487" s="95"/>
      <c r="I487" s="77"/>
      <c r="J487" s="77"/>
      <c r="K487" s="1"/>
      <c r="L487" s="1"/>
      <c r="M487" s="1"/>
      <c r="N487" s="77"/>
      <c r="O487" s="1"/>
      <c r="P487" s="1"/>
      <c r="Q487" s="1"/>
      <c r="R487" s="83"/>
      <c r="S487" s="1"/>
      <c r="T487" s="1"/>
      <c r="U487" s="1"/>
      <c r="V487" s="1"/>
      <c r="W487" s="1"/>
      <c r="X487" s="1"/>
      <c r="Y487" s="1"/>
      <c r="Z487" s="1"/>
      <c r="AA487" s="1"/>
      <c r="AB487" s="1"/>
      <c r="AC487" s="1"/>
      <c r="AD487" s="1"/>
      <c r="AE487" s="1"/>
      <c r="AF487" s="1"/>
      <c r="AG487" s="1"/>
      <c r="AH487" s="1"/>
      <c r="AI487" s="1"/>
    </row>
    <row r="488" spans="3:35">
      <c r="C488" s="1"/>
      <c r="D488" s="1"/>
      <c r="E488" s="1"/>
      <c r="F488" s="95"/>
      <c r="G488" s="95"/>
      <c r="H488" s="95"/>
      <c r="I488" s="77"/>
      <c r="J488" s="77"/>
      <c r="K488" s="1"/>
      <c r="L488" s="1"/>
      <c r="M488" s="1"/>
      <c r="N488" s="77"/>
      <c r="O488" s="1"/>
      <c r="P488" s="1"/>
      <c r="Q488" s="1"/>
      <c r="R488" s="83"/>
      <c r="S488" s="1"/>
      <c r="T488" s="1"/>
      <c r="U488" s="1"/>
      <c r="V488" s="1"/>
      <c r="W488" s="1"/>
      <c r="X488" s="1"/>
      <c r="Y488" s="1"/>
      <c r="Z488" s="1"/>
      <c r="AA488" s="1"/>
      <c r="AB488" s="1"/>
      <c r="AC488" s="1"/>
      <c r="AD488" s="1"/>
      <c r="AE488" s="1"/>
      <c r="AF488" s="1"/>
      <c r="AG488" s="1"/>
      <c r="AH488" s="1"/>
      <c r="AI488" s="1"/>
    </row>
    <row r="489" spans="3:35">
      <c r="C489" s="1"/>
      <c r="D489" s="1"/>
      <c r="E489" s="1"/>
      <c r="F489" s="95"/>
      <c r="G489" s="95"/>
      <c r="H489" s="95"/>
      <c r="I489" s="77"/>
      <c r="J489" s="77"/>
      <c r="K489" s="1"/>
      <c r="L489" s="1"/>
      <c r="M489" s="1"/>
      <c r="N489" s="77"/>
      <c r="O489" s="1"/>
      <c r="P489" s="1"/>
      <c r="Q489" s="1"/>
      <c r="R489" s="83"/>
      <c r="S489" s="1"/>
      <c r="T489" s="1"/>
      <c r="U489" s="1"/>
      <c r="V489" s="1"/>
      <c r="W489" s="1"/>
      <c r="X489" s="1"/>
      <c r="Y489" s="1"/>
      <c r="Z489" s="1"/>
      <c r="AA489" s="1"/>
      <c r="AB489" s="1"/>
      <c r="AC489" s="1"/>
      <c r="AD489" s="1"/>
      <c r="AE489" s="1"/>
      <c r="AF489" s="1"/>
      <c r="AG489" s="1"/>
      <c r="AH489" s="1"/>
      <c r="AI489" s="1"/>
    </row>
    <row r="490" spans="3:35">
      <c r="C490" s="1"/>
      <c r="D490" s="1"/>
      <c r="E490" s="1"/>
      <c r="F490" s="95"/>
      <c r="G490" s="95"/>
      <c r="H490" s="95"/>
      <c r="I490" s="77"/>
      <c r="J490" s="77"/>
      <c r="K490" s="1"/>
      <c r="L490" s="1"/>
      <c r="M490" s="1"/>
      <c r="N490" s="77"/>
      <c r="O490" s="1"/>
      <c r="P490" s="1"/>
      <c r="Q490" s="1"/>
      <c r="R490" s="83"/>
      <c r="S490" s="1"/>
      <c r="T490" s="1"/>
      <c r="U490" s="1"/>
      <c r="V490" s="1"/>
      <c r="W490" s="1"/>
      <c r="X490" s="1"/>
      <c r="Y490" s="1"/>
      <c r="Z490" s="1"/>
      <c r="AA490" s="1"/>
      <c r="AB490" s="1"/>
      <c r="AC490" s="1"/>
      <c r="AD490" s="1"/>
      <c r="AE490" s="1"/>
      <c r="AF490" s="1"/>
      <c r="AG490" s="1"/>
      <c r="AH490" s="1"/>
      <c r="AI490" s="1"/>
    </row>
    <row r="491" spans="3:35">
      <c r="C491" s="1"/>
      <c r="D491" s="1"/>
      <c r="E491" s="1"/>
      <c r="F491" s="95"/>
      <c r="G491" s="95"/>
      <c r="H491" s="95"/>
      <c r="I491" s="77"/>
      <c r="J491" s="77"/>
      <c r="K491" s="1"/>
      <c r="L491" s="1"/>
      <c r="M491" s="1"/>
      <c r="N491" s="77"/>
      <c r="O491" s="1"/>
      <c r="P491" s="1"/>
      <c r="Q491" s="1"/>
      <c r="R491" s="83"/>
      <c r="S491" s="1"/>
      <c r="T491" s="1"/>
      <c r="U491" s="1"/>
      <c r="V491" s="1"/>
      <c r="W491" s="1"/>
      <c r="X491" s="1"/>
      <c r="Y491" s="1"/>
      <c r="Z491" s="1"/>
      <c r="AA491" s="1"/>
      <c r="AB491" s="1"/>
      <c r="AC491" s="1"/>
      <c r="AD491" s="1"/>
      <c r="AE491" s="1"/>
      <c r="AF491" s="1"/>
      <c r="AG491" s="1"/>
      <c r="AH491" s="1"/>
      <c r="AI491" s="1"/>
    </row>
    <row r="492" spans="3:35">
      <c r="C492" s="1"/>
      <c r="D492" s="1"/>
      <c r="E492" s="1"/>
      <c r="F492" s="95"/>
      <c r="G492" s="95"/>
      <c r="H492" s="95"/>
      <c r="I492" s="77"/>
      <c r="J492" s="77"/>
      <c r="K492" s="1"/>
      <c r="L492" s="1"/>
      <c r="M492" s="1"/>
      <c r="N492" s="77"/>
      <c r="O492" s="1"/>
      <c r="P492" s="1"/>
      <c r="Q492" s="1"/>
      <c r="R492" s="83"/>
      <c r="S492" s="1"/>
      <c r="T492" s="1"/>
      <c r="U492" s="1"/>
      <c r="V492" s="1"/>
      <c r="W492" s="1"/>
      <c r="X492" s="1"/>
      <c r="Y492" s="1"/>
      <c r="Z492" s="1"/>
      <c r="AA492" s="1"/>
      <c r="AB492" s="1"/>
      <c r="AC492" s="1"/>
      <c r="AD492" s="1"/>
      <c r="AE492" s="1"/>
      <c r="AF492" s="1"/>
      <c r="AG492" s="1"/>
      <c r="AH492" s="1"/>
      <c r="AI492" s="1"/>
    </row>
    <row r="493" spans="3:35">
      <c r="C493" s="1"/>
      <c r="D493" s="1"/>
      <c r="E493" s="1"/>
      <c r="F493" s="95"/>
      <c r="G493" s="95"/>
      <c r="H493" s="95"/>
      <c r="I493" s="77"/>
      <c r="J493" s="77"/>
      <c r="K493" s="1"/>
      <c r="L493" s="1"/>
      <c r="M493" s="1"/>
      <c r="N493" s="77"/>
      <c r="O493" s="1"/>
      <c r="P493" s="1"/>
      <c r="Q493" s="1"/>
      <c r="R493" s="83"/>
      <c r="S493" s="1"/>
      <c r="T493" s="1"/>
      <c r="U493" s="1"/>
      <c r="V493" s="1"/>
      <c r="W493" s="1"/>
      <c r="X493" s="1"/>
      <c r="Y493" s="1"/>
      <c r="Z493" s="1"/>
      <c r="AA493" s="1"/>
      <c r="AB493" s="1"/>
      <c r="AC493" s="1"/>
      <c r="AD493" s="1"/>
      <c r="AE493" s="1"/>
      <c r="AF493" s="1"/>
      <c r="AG493" s="1"/>
      <c r="AH493" s="1"/>
      <c r="AI493" s="1"/>
    </row>
    <row r="494" spans="3:35">
      <c r="C494" s="1"/>
      <c r="D494" s="1"/>
      <c r="E494" s="1"/>
      <c r="F494" s="95"/>
      <c r="G494" s="95"/>
      <c r="H494" s="95"/>
      <c r="I494" s="77"/>
      <c r="J494" s="77"/>
      <c r="K494" s="1"/>
      <c r="L494" s="1"/>
      <c r="M494" s="1"/>
      <c r="N494" s="77"/>
      <c r="O494" s="1"/>
      <c r="P494" s="1"/>
      <c r="Q494" s="1"/>
      <c r="R494" s="83"/>
      <c r="S494" s="1"/>
      <c r="T494" s="1"/>
      <c r="U494" s="1"/>
      <c r="V494" s="1"/>
      <c r="W494" s="1"/>
      <c r="X494" s="1"/>
      <c r="Y494" s="1"/>
      <c r="Z494" s="1"/>
      <c r="AA494" s="1"/>
      <c r="AB494" s="1"/>
      <c r="AC494" s="1"/>
      <c r="AD494" s="1"/>
      <c r="AE494" s="1"/>
      <c r="AF494" s="1"/>
      <c r="AG494" s="1"/>
      <c r="AH494" s="1"/>
      <c r="AI494" s="1"/>
    </row>
    <row r="495" spans="3:35">
      <c r="C495" s="1"/>
      <c r="D495" s="1"/>
      <c r="E495" s="1"/>
      <c r="F495" s="95"/>
      <c r="G495" s="95"/>
      <c r="H495" s="95"/>
      <c r="I495" s="77"/>
      <c r="J495" s="77"/>
      <c r="K495" s="1"/>
      <c r="L495" s="1"/>
      <c r="M495" s="1"/>
      <c r="N495" s="77"/>
      <c r="O495" s="1"/>
      <c r="P495" s="1"/>
      <c r="Q495" s="1"/>
      <c r="R495" s="83"/>
      <c r="S495" s="1"/>
      <c r="T495" s="1"/>
      <c r="U495" s="1"/>
      <c r="V495" s="1"/>
      <c r="W495" s="1"/>
      <c r="X495" s="1"/>
      <c r="Y495" s="1"/>
      <c r="Z495" s="1"/>
      <c r="AA495" s="1"/>
      <c r="AB495" s="1"/>
      <c r="AC495" s="1"/>
      <c r="AD495" s="1"/>
      <c r="AE495" s="1"/>
      <c r="AF495" s="1"/>
      <c r="AG495" s="1"/>
      <c r="AH495" s="1"/>
      <c r="AI495" s="1"/>
    </row>
    <row r="496" spans="3:35">
      <c r="C496" s="1"/>
      <c r="D496" s="1"/>
      <c r="E496" s="1"/>
      <c r="F496" s="95"/>
      <c r="G496" s="95"/>
      <c r="H496" s="95"/>
      <c r="I496" s="77"/>
      <c r="J496" s="77"/>
      <c r="K496" s="1"/>
      <c r="L496" s="1"/>
      <c r="M496" s="1"/>
      <c r="N496" s="77"/>
      <c r="O496" s="1"/>
      <c r="P496" s="1"/>
      <c r="Q496" s="1"/>
      <c r="R496" s="83"/>
      <c r="S496" s="1"/>
      <c r="T496" s="1"/>
      <c r="U496" s="1"/>
      <c r="V496" s="1"/>
      <c r="W496" s="1"/>
      <c r="X496" s="1"/>
      <c r="Y496" s="1"/>
      <c r="Z496" s="1"/>
      <c r="AA496" s="1"/>
      <c r="AB496" s="1"/>
      <c r="AC496" s="1"/>
      <c r="AD496" s="1"/>
      <c r="AE496" s="1"/>
      <c r="AF496" s="1"/>
      <c r="AG496" s="1"/>
      <c r="AH496" s="1"/>
      <c r="AI496" s="1"/>
    </row>
    <row r="497" spans="3:35">
      <c r="C497" s="1"/>
      <c r="D497" s="1"/>
      <c r="E497" s="1"/>
      <c r="F497" s="95"/>
      <c r="G497" s="95"/>
      <c r="H497" s="95"/>
      <c r="I497" s="77"/>
      <c r="J497" s="77"/>
      <c r="K497" s="1"/>
      <c r="L497" s="1"/>
      <c r="M497" s="1"/>
      <c r="N497" s="77"/>
      <c r="O497" s="1"/>
      <c r="P497" s="1"/>
      <c r="Q497" s="1"/>
      <c r="R497" s="83"/>
      <c r="S497" s="1"/>
      <c r="T497" s="1"/>
      <c r="U497" s="1"/>
      <c r="V497" s="1"/>
      <c r="W497" s="1"/>
      <c r="X497" s="1"/>
      <c r="Y497" s="1"/>
      <c r="Z497" s="1"/>
      <c r="AA497" s="1"/>
      <c r="AB497" s="1"/>
      <c r="AC497" s="1"/>
      <c r="AD497" s="1"/>
      <c r="AE497" s="1"/>
      <c r="AF497" s="1"/>
      <c r="AG497" s="1"/>
      <c r="AH497" s="1"/>
      <c r="AI497" s="1"/>
    </row>
    <row r="498" spans="3:35">
      <c r="C498" s="1"/>
      <c r="D498" s="1"/>
      <c r="E498" s="1"/>
      <c r="F498" s="95"/>
      <c r="G498" s="95"/>
      <c r="H498" s="95"/>
      <c r="I498" s="77"/>
      <c r="J498" s="77"/>
      <c r="K498" s="1"/>
      <c r="L498" s="1"/>
      <c r="M498" s="1"/>
      <c r="N498" s="77"/>
      <c r="O498" s="1"/>
      <c r="P498" s="1"/>
      <c r="Q498" s="1"/>
      <c r="R498" s="83"/>
      <c r="S498" s="1"/>
      <c r="T498" s="1"/>
      <c r="U498" s="1"/>
      <c r="V498" s="1"/>
      <c r="W498" s="1"/>
      <c r="X498" s="1"/>
      <c r="Y498" s="1"/>
      <c r="Z498" s="1"/>
      <c r="AA498" s="1"/>
      <c r="AB498" s="1"/>
      <c r="AC498" s="1"/>
      <c r="AD498" s="1"/>
      <c r="AE498" s="1"/>
      <c r="AF498" s="1"/>
      <c r="AG498" s="1"/>
      <c r="AH498" s="1"/>
      <c r="AI498" s="1"/>
    </row>
    <row r="499" spans="3:35">
      <c r="C499" s="1"/>
      <c r="D499" s="1"/>
      <c r="E499" s="1"/>
      <c r="F499" s="95"/>
      <c r="G499" s="95"/>
      <c r="H499" s="95"/>
      <c r="I499" s="77"/>
      <c r="J499" s="77"/>
      <c r="K499" s="1"/>
      <c r="L499" s="1"/>
      <c r="M499" s="1"/>
      <c r="N499" s="77"/>
      <c r="O499" s="1"/>
      <c r="P499" s="1"/>
      <c r="Q499" s="1"/>
      <c r="R499" s="83"/>
      <c r="S499" s="1"/>
      <c r="T499" s="1"/>
      <c r="U499" s="1"/>
      <c r="V499" s="1"/>
      <c r="W499" s="1"/>
      <c r="X499" s="1"/>
      <c r="Y499" s="1"/>
      <c r="Z499" s="1"/>
      <c r="AA499" s="1"/>
      <c r="AB499" s="1"/>
      <c r="AC499" s="1"/>
      <c r="AD499" s="1"/>
      <c r="AE499" s="1"/>
      <c r="AF499" s="1"/>
      <c r="AG499" s="1"/>
      <c r="AH499" s="1"/>
      <c r="AI499" s="1"/>
    </row>
    <row r="500" spans="3:35">
      <c r="C500" s="1"/>
      <c r="D500" s="1"/>
      <c r="E500" s="1"/>
      <c r="F500" s="95"/>
      <c r="G500" s="95"/>
      <c r="H500" s="95"/>
      <c r="I500" s="77"/>
      <c r="J500" s="77"/>
      <c r="K500" s="1"/>
      <c r="L500" s="1"/>
      <c r="M500" s="1"/>
      <c r="N500" s="77"/>
      <c r="O500" s="1"/>
      <c r="P500" s="1"/>
      <c r="Q500" s="1"/>
      <c r="R500" s="83"/>
      <c r="S500" s="1"/>
      <c r="T500" s="1"/>
      <c r="U500" s="1"/>
      <c r="V500" s="1"/>
      <c r="W500" s="1"/>
      <c r="X500" s="1"/>
      <c r="Y500" s="1"/>
      <c r="Z500" s="1"/>
      <c r="AA500" s="1"/>
      <c r="AB500" s="1"/>
      <c r="AC500" s="1"/>
      <c r="AD500" s="1"/>
      <c r="AE500" s="1"/>
      <c r="AF500" s="1"/>
      <c r="AG500" s="1"/>
      <c r="AH500" s="1"/>
      <c r="AI500" s="1"/>
    </row>
    <row r="501" spans="3:35">
      <c r="C501" s="1"/>
      <c r="D501" s="1"/>
      <c r="E501" s="1"/>
      <c r="F501" s="95"/>
      <c r="G501" s="95"/>
      <c r="H501" s="95"/>
      <c r="I501" s="77"/>
      <c r="J501" s="77"/>
      <c r="K501" s="1"/>
      <c r="L501" s="1"/>
      <c r="M501" s="1"/>
      <c r="N501" s="77"/>
      <c r="O501" s="1"/>
      <c r="P501" s="1"/>
      <c r="Q501" s="1"/>
      <c r="R501" s="83"/>
      <c r="S501" s="1"/>
      <c r="T501" s="1"/>
      <c r="U501" s="1"/>
      <c r="V501" s="1"/>
      <c r="W501" s="1"/>
      <c r="X501" s="1"/>
      <c r="Y501" s="1"/>
      <c r="Z501" s="1"/>
      <c r="AA501" s="1"/>
      <c r="AB501" s="1"/>
      <c r="AC501" s="1"/>
      <c r="AD501" s="1"/>
      <c r="AE501" s="1"/>
      <c r="AF501" s="1"/>
      <c r="AG501" s="1"/>
      <c r="AH501" s="1"/>
      <c r="AI501" s="1"/>
    </row>
    <row r="502" spans="3:35">
      <c r="C502" s="1"/>
      <c r="D502" s="1"/>
      <c r="E502" s="1"/>
      <c r="F502" s="95"/>
      <c r="G502" s="95"/>
      <c r="H502" s="95"/>
      <c r="I502" s="77"/>
      <c r="J502" s="77"/>
      <c r="K502" s="1"/>
      <c r="L502" s="1"/>
      <c r="M502" s="1"/>
      <c r="N502" s="77"/>
      <c r="O502" s="1"/>
      <c r="P502" s="1"/>
      <c r="Q502" s="1"/>
      <c r="R502" s="83"/>
      <c r="S502" s="1"/>
      <c r="T502" s="1"/>
      <c r="U502" s="1"/>
      <c r="V502" s="1"/>
      <c r="W502" s="1"/>
      <c r="X502" s="1"/>
      <c r="Y502" s="1"/>
      <c r="Z502" s="1"/>
      <c r="AA502" s="1"/>
      <c r="AB502" s="1"/>
      <c r="AC502" s="1"/>
      <c r="AD502" s="1"/>
      <c r="AE502" s="1"/>
      <c r="AF502" s="1"/>
      <c r="AG502" s="1"/>
      <c r="AH502" s="1"/>
      <c r="AI502" s="1"/>
    </row>
    <row r="503" spans="3:35">
      <c r="C503" s="1"/>
      <c r="D503" s="1"/>
      <c r="E503" s="1"/>
      <c r="F503" s="95"/>
      <c r="G503" s="95"/>
      <c r="H503" s="95"/>
      <c r="I503" s="77"/>
      <c r="J503" s="77"/>
      <c r="K503" s="1"/>
      <c r="L503" s="1"/>
      <c r="M503" s="1"/>
      <c r="N503" s="77"/>
      <c r="O503" s="1"/>
      <c r="P503" s="1"/>
      <c r="Q503" s="1"/>
      <c r="R503" s="83"/>
      <c r="S503" s="1"/>
      <c r="T503" s="1"/>
      <c r="U503" s="1"/>
      <c r="V503" s="1"/>
      <c r="W503" s="1"/>
      <c r="X503" s="1"/>
      <c r="Y503" s="1"/>
      <c r="Z503" s="1"/>
      <c r="AA503" s="1"/>
      <c r="AB503" s="1"/>
      <c r="AC503" s="1"/>
      <c r="AD503" s="1"/>
      <c r="AE503" s="1"/>
      <c r="AF503" s="1"/>
      <c r="AG503" s="1"/>
      <c r="AH503" s="1"/>
      <c r="AI503" s="1"/>
    </row>
    <row r="504" spans="3:35">
      <c r="C504" s="1"/>
      <c r="D504" s="1"/>
      <c r="E504" s="1"/>
      <c r="F504" s="95"/>
      <c r="G504" s="95"/>
      <c r="H504" s="95"/>
      <c r="I504" s="77"/>
      <c r="J504" s="77"/>
      <c r="K504" s="1"/>
      <c r="L504" s="1"/>
      <c r="M504" s="1"/>
      <c r="N504" s="77"/>
      <c r="O504" s="1"/>
      <c r="P504" s="1"/>
      <c r="Q504" s="1"/>
      <c r="R504" s="83"/>
      <c r="S504" s="1"/>
      <c r="T504" s="1"/>
      <c r="U504" s="1"/>
      <c r="V504" s="1"/>
      <c r="W504" s="1"/>
      <c r="X504" s="1"/>
      <c r="Y504" s="1"/>
      <c r="Z504" s="1"/>
      <c r="AA504" s="1"/>
      <c r="AB504" s="1"/>
      <c r="AC504" s="1"/>
      <c r="AD504" s="1"/>
      <c r="AE504" s="1"/>
      <c r="AF504" s="1"/>
      <c r="AG504" s="1"/>
      <c r="AH504" s="1"/>
      <c r="AI504" s="1"/>
    </row>
    <row r="505" spans="3:35">
      <c r="C505" s="1"/>
      <c r="D505" s="1"/>
      <c r="E505" s="1"/>
      <c r="F505" s="95"/>
      <c r="G505" s="95"/>
      <c r="H505" s="95"/>
      <c r="I505" s="77"/>
      <c r="J505" s="77"/>
      <c r="K505" s="1"/>
      <c r="L505" s="1"/>
      <c r="M505" s="1"/>
      <c r="N505" s="77"/>
      <c r="O505" s="1"/>
      <c r="P505" s="1"/>
      <c r="Q505" s="1"/>
      <c r="R505" s="83"/>
      <c r="S505" s="1"/>
      <c r="T505" s="1"/>
      <c r="U505" s="1"/>
      <c r="V505" s="1"/>
      <c r="W505" s="1"/>
      <c r="X505" s="1"/>
      <c r="Y505" s="1"/>
      <c r="Z505" s="1"/>
      <c r="AA505" s="1"/>
      <c r="AB505" s="1"/>
      <c r="AC505" s="1"/>
      <c r="AD505" s="1"/>
      <c r="AE505" s="1"/>
      <c r="AF505" s="1"/>
      <c r="AG505" s="1"/>
      <c r="AH505" s="1"/>
      <c r="AI505" s="1"/>
    </row>
    <row r="506" spans="3:35">
      <c r="C506" s="1"/>
      <c r="D506" s="1"/>
      <c r="E506" s="1"/>
      <c r="F506" s="95"/>
      <c r="G506" s="95"/>
      <c r="H506" s="95"/>
      <c r="I506" s="77"/>
      <c r="J506" s="77"/>
      <c r="K506" s="1"/>
      <c r="L506" s="1"/>
      <c r="M506" s="1"/>
      <c r="N506" s="77"/>
      <c r="O506" s="1"/>
      <c r="P506" s="1"/>
      <c r="Q506" s="1"/>
      <c r="R506" s="83"/>
      <c r="S506" s="1"/>
      <c r="T506" s="1"/>
      <c r="U506" s="1"/>
      <c r="V506" s="1"/>
      <c r="W506" s="1"/>
      <c r="X506" s="1"/>
      <c r="Y506" s="1"/>
      <c r="Z506" s="1"/>
      <c r="AA506" s="1"/>
      <c r="AB506" s="1"/>
      <c r="AC506" s="1"/>
      <c r="AD506" s="1"/>
      <c r="AE506" s="1"/>
      <c r="AF506" s="1"/>
      <c r="AG506" s="1"/>
      <c r="AH506" s="1"/>
      <c r="AI506" s="1"/>
    </row>
    <row r="507" spans="3:35">
      <c r="C507" s="1"/>
      <c r="D507" s="1"/>
      <c r="E507" s="1"/>
      <c r="F507" s="95"/>
      <c r="G507" s="95"/>
      <c r="H507" s="95"/>
      <c r="I507" s="77"/>
      <c r="J507" s="77"/>
      <c r="K507" s="1"/>
      <c r="L507" s="1"/>
      <c r="M507" s="1"/>
      <c r="N507" s="77"/>
      <c r="O507" s="1"/>
      <c r="P507" s="1"/>
      <c r="Q507" s="1"/>
      <c r="R507" s="83"/>
      <c r="S507" s="1"/>
      <c r="T507" s="1"/>
      <c r="U507" s="1"/>
      <c r="V507" s="1"/>
      <c r="W507" s="1"/>
      <c r="X507" s="1"/>
      <c r="Y507" s="1"/>
      <c r="Z507" s="1"/>
      <c r="AA507" s="1"/>
      <c r="AB507" s="1"/>
      <c r="AC507" s="1"/>
      <c r="AD507" s="1"/>
      <c r="AE507" s="1"/>
      <c r="AF507" s="1"/>
      <c r="AG507" s="1"/>
      <c r="AH507" s="1"/>
      <c r="AI507" s="1"/>
    </row>
    <row r="508" spans="3:35">
      <c r="C508" s="1"/>
      <c r="D508" s="1"/>
      <c r="E508" s="1"/>
      <c r="F508" s="95"/>
      <c r="G508" s="95"/>
      <c r="H508" s="95"/>
      <c r="I508" s="77"/>
      <c r="J508" s="77"/>
      <c r="K508" s="1"/>
      <c r="L508" s="1"/>
      <c r="M508" s="1"/>
      <c r="N508" s="77"/>
      <c r="O508" s="1"/>
      <c r="P508" s="1"/>
      <c r="Q508" s="1"/>
      <c r="R508" s="83"/>
      <c r="S508" s="1"/>
      <c r="T508" s="1"/>
      <c r="U508" s="1"/>
      <c r="V508" s="1"/>
      <c r="W508" s="1"/>
      <c r="X508" s="1"/>
      <c r="Y508" s="1"/>
      <c r="Z508" s="1"/>
      <c r="AA508" s="1"/>
      <c r="AB508" s="1"/>
      <c r="AC508" s="1"/>
      <c r="AD508" s="1"/>
      <c r="AE508" s="1"/>
      <c r="AF508" s="1"/>
      <c r="AG508" s="1"/>
      <c r="AH508" s="1"/>
      <c r="AI508" s="1"/>
    </row>
    <row r="509" spans="3:35">
      <c r="C509" s="1"/>
      <c r="D509" s="1"/>
      <c r="E509" s="1"/>
      <c r="F509" s="95"/>
      <c r="G509" s="95"/>
      <c r="H509" s="95"/>
      <c r="I509" s="77"/>
      <c r="J509" s="77"/>
      <c r="K509" s="1"/>
      <c r="L509" s="1"/>
      <c r="M509" s="1"/>
      <c r="N509" s="77"/>
      <c r="O509" s="1"/>
      <c r="P509" s="1"/>
      <c r="Q509" s="1"/>
      <c r="R509" s="83"/>
      <c r="S509" s="1"/>
      <c r="T509" s="1"/>
      <c r="U509" s="1"/>
      <c r="V509" s="1"/>
      <c r="W509" s="1"/>
      <c r="X509" s="1"/>
      <c r="Y509" s="1"/>
      <c r="Z509" s="1"/>
      <c r="AA509" s="1"/>
      <c r="AB509" s="1"/>
      <c r="AC509" s="1"/>
      <c r="AD509" s="1"/>
      <c r="AE509" s="1"/>
      <c r="AF509" s="1"/>
      <c r="AG509" s="1"/>
      <c r="AH509" s="1"/>
      <c r="AI509" s="1"/>
    </row>
    <row r="510" spans="3:35">
      <c r="C510" s="1"/>
      <c r="D510" s="1"/>
      <c r="E510" s="1"/>
      <c r="F510" s="95"/>
      <c r="G510" s="95"/>
      <c r="H510" s="95"/>
      <c r="I510" s="77"/>
      <c r="J510" s="77"/>
      <c r="K510" s="1"/>
      <c r="L510" s="1"/>
      <c r="M510" s="1"/>
      <c r="N510" s="77"/>
      <c r="O510" s="1"/>
      <c r="P510" s="1"/>
      <c r="Q510" s="1"/>
      <c r="R510" s="83"/>
      <c r="S510" s="1"/>
      <c r="T510" s="1"/>
      <c r="U510" s="1"/>
      <c r="V510" s="1"/>
      <c r="W510" s="1"/>
      <c r="X510" s="1"/>
      <c r="Y510" s="1"/>
      <c r="Z510" s="1"/>
      <c r="AA510" s="1"/>
      <c r="AB510" s="1"/>
      <c r="AC510" s="1"/>
      <c r="AD510" s="1"/>
      <c r="AE510" s="1"/>
      <c r="AF510" s="1"/>
      <c r="AG510" s="1"/>
      <c r="AH510" s="1"/>
      <c r="AI510" s="1"/>
    </row>
    <row r="511" spans="3:35">
      <c r="C511" s="1"/>
      <c r="D511" s="1"/>
      <c r="E511" s="1"/>
      <c r="F511" s="95"/>
      <c r="G511" s="95"/>
      <c r="H511" s="95"/>
      <c r="I511" s="77"/>
      <c r="J511" s="77"/>
      <c r="K511" s="1"/>
      <c r="L511" s="1"/>
      <c r="M511" s="1"/>
      <c r="N511" s="77"/>
      <c r="O511" s="1"/>
      <c r="P511" s="1"/>
      <c r="Q511" s="1"/>
      <c r="R511" s="83"/>
      <c r="S511" s="1"/>
      <c r="T511" s="1"/>
      <c r="U511" s="1"/>
      <c r="V511" s="1"/>
      <c r="W511" s="1"/>
      <c r="X511" s="1"/>
      <c r="Y511" s="1"/>
      <c r="Z511" s="1"/>
      <c r="AA511" s="1"/>
      <c r="AB511" s="1"/>
      <c r="AC511" s="1"/>
      <c r="AD511" s="1"/>
      <c r="AE511" s="1"/>
      <c r="AF511" s="1"/>
      <c r="AG511" s="1"/>
      <c r="AH511" s="1"/>
      <c r="AI511" s="1"/>
    </row>
    <row r="512" spans="3:35">
      <c r="C512" s="1"/>
      <c r="D512" s="1"/>
      <c r="E512" s="1"/>
      <c r="F512" s="95"/>
      <c r="G512" s="95"/>
      <c r="H512" s="95"/>
      <c r="I512" s="77"/>
      <c r="J512" s="77"/>
      <c r="K512" s="1"/>
      <c r="L512" s="1"/>
      <c r="M512" s="1"/>
      <c r="N512" s="77"/>
      <c r="O512" s="1"/>
      <c r="P512" s="1"/>
      <c r="Q512" s="1"/>
      <c r="R512" s="83"/>
      <c r="S512" s="1"/>
      <c r="T512" s="1"/>
      <c r="U512" s="1"/>
      <c r="V512" s="1"/>
      <c r="W512" s="1"/>
      <c r="X512" s="1"/>
      <c r="Y512" s="1"/>
      <c r="Z512" s="1"/>
      <c r="AA512" s="1"/>
      <c r="AB512" s="1"/>
      <c r="AC512" s="1"/>
      <c r="AD512" s="1"/>
      <c r="AE512" s="1"/>
      <c r="AF512" s="1"/>
      <c r="AG512" s="1"/>
      <c r="AH512" s="1"/>
      <c r="AI512" s="1"/>
    </row>
    <row r="513" spans="3:35">
      <c r="C513" s="1"/>
      <c r="D513" s="1"/>
      <c r="E513" s="1"/>
      <c r="F513" s="95"/>
      <c r="G513" s="95"/>
      <c r="H513" s="95"/>
      <c r="I513" s="77"/>
      <c r="J513" s="77"/>
      <c r="K513" s="1"/>
      <c r="L513" s="1"/>
      <c r="M513" s="1"/>
      <c r="N513" s="77"/>
      <c r="O513" s="1"/>
      <c r="P513" s="1"/>
      <c r="Q513" s="1"/>
      <c r="R513" s="83"/>
      <c r="S513" s="1"/>
      <c r="T513" s="1"/>
      <c r="U513" s="1"/>
      <c r="V513" s="1"/>
      <c r="W513" s="1"/>
      <c r="X513" s="1"/>
      <c r="Y513" s="1"/>
      <c r="Z513" s="1"/>
      <c r="AA513" s="1"/>
      <c r="AB513" s="1"/>
      <c r="AC513" s="1"/>
      <c r="AD513" s="1"/>
      <c r="AE513" s="1"/>
      <c r="AF513" s="1"/>
      <c r="AG513" s="1"/>
      <c r="AH513" s="1"/>
      <c r="AI513" s="1"/>
    </row>
    <row r="514" spans="3:35">
      <c r="C514" s="1"/>
      <c r="D514" s="1"/>
      <c r="E514" s="1"/>
      <c r="F514" s="95"/>
      <c r="G514" s="95"/>
      <c r="H514" s="95"/>
      <c r="I514" s="77"/>
      <c r="J514" s="77"/>
      <c r="K514" s="1"/>
      <c r="L514" s="1"/>
      <c r="M514" s="1"/>
      <c r="N514" s="77"/>
      <c r="O514" s="1"/>
      <c r="P514" s="1"/>
      <c r="Q514" s="1"/>
      <c r="R514" s="83"/>
      <c r="S514" s="1"/>
      <c r="T514" s="1"/>
      <c r="U514" s="1"/>
      <c r="V514" s="1"/>
      <c r="W514" s="1"/>
      <c r="X514" s="1"/>
      <c r="Y514" s="1"/>
      <c r="Z514" s="1"/>
      <c r="AA514" s="1"/>
      <c r="AB514" s="1"/>
      <c r="AC514" s="1"/>
      <c r="AD514" s="1"/>
      <c r="AE514" s="1"/>
      <c r="AF514" s="1"/>
      <c r="AG514" s="1"/>
      <c r="AH514" s="1"/>
      <c r="AI514" s="1"/>
    </row>
    <row r="515" spans="3:35">
      <c r="C515" s="1"/>
      <c r="D515" s="1"/>
      <c r="E515" s="1"/>
      <c r="F515" s="95"/>
      <c r="G515" s="95"/>
      <c r="H515" s="95"/>
      <c r="I515" s="77"/>
      <c r="J515" s="77"/>
      <c r="K515" s="1"/>
      <c r="L515" s="1"/>
      <c r="M515" s="1"/>
      <c r="N515" s="77"/>
      <c r="O515" s="1"/>
      <c r="P515" s="1"/>
      <c r="Q515" s="1"/>
      <c r="R515" s="83"/>
      <c r="S515" s="1"/>
      <c r="T515" s="1"/>
      <c r="U515" s="1"/>
      <c r="V515" s="1"/>
      <c r="W515" s="1"/>
      <c r="X515" s="1"/>
      <c r="Y515" s="1"/>
      <c r="Z515" s="1"/>
      <c r="AA515" s="1"/>
      <c r="AB515" s="1"/>
      <c r="AC515" s="1"/>
      <c r="AD515" s="1"/>
      <c r="AE515" s="1"/>
      <c r="AF515" s="1"/>
      <c r="AG515" s="1"/>
      <c r="AH515" s="1"/>
      <c r="AI515" s="1"/>
    </row>
    <row r="516" spans="3:35">
      <c r="C516" s="1"/>
      <c r="D516" s="1"/>
      <c r="E516" s="1"/>
      <c r="F516" s="95"/>
      <c r="G516" s="95"/>
      <c r="H516" s="95"/>
      <c r="I516" s="77"/>
      <c r="J516" s="77"/>
      <c r="K516" s="1"/>
      <c r="L516" s="1"/>
      <c r="M516" s="1"/>
      <c r="N516" s="77"/>
      <c r="O516" s="1"/>
      <c r="P516" s="1"/>
      <c r="Q516" s="1"/>
      <c r="R516" s="83"/>
      <c r="S516" s="1"/>
      <c r="T516" s="1"/>
      <c r="U516" s="1"/>
      <c r="V516" s="1"/>
      <c r="W516" s="1"/>
      <c r="X516" s="1"/>
      <c r="Y516" s="1"/>
      <c r="Z516" s="1"/>
      <c r="AA516" s="1"/>
      <c r="AB516" s="1"/>
      <c r="AC516" s="1"/>
      <c r="AD516" s="1"/>
      <c r="AE516" s="1"/>
      <c r="AF516" s="1"/>
      <c r="AG516" s="1"/>
      <c r="AH516" s="1"/>
      <c r="AI516" s="1"/>
    </row>
    <row r="517" spans="3:35">
      <c r="C517" s="1"/>
      <c r="D517" s="1"/>
      <c r="E517" s="1"/>
      <c r="F517" s="95"/>
      <c r="G517" s="95"/>
      <c r="H517" s="95"/>
      <c r="I517" s="77"/>
      <c r="J517" s="77"/>
      <c r="K517" s="1"/>
      <c r="L517" s="1"/>
      <c r="M517" s="1"/>
      <c r="N517" s="77"/>
      <c r="O517" s="1"/>
      <c r="P517" s="1"/>
      <c r="Q517" s="1"/>
      <c r="R517" s="83"/>
      <c r="S517" s="1"/>
      <c r="T517" s="1"/>
      <c r="U517" s="1"/>
      <c r="V517" s="1"/>
      <c r="W517" s="1"/>
      <c r="X517" s="1"/>
      <c r="Y517" s="1"/>
      <c r="Z517" s="1"/>
      <c r="AA517" s="1"/>
      <c r="AB517" s="1"/>
      <c r="AC517" s="1"/>
      <c r="AD517" s="1"/>
      <c r="AE517" s="1"/>
      <c r="AF517" s="1"/>
      <c r="AG517" s="1"/>
      <c r="AH517" s="1"/>
      <c r="AI517" s="1"/>
    </row>
    <row r="518" spans="3:35">
      <c r="C518" s="1"/>
      <c r="D518" s="1"/>
      <c r="E518" s="1"/>
      <c r="F518" s="95"/>
      <c r="G518" s="95"/>
      <c r="H518" s="95"/>
      <c r="I518" s="77"/>
      <c r="J518" s="77"/>
      <c r="K518" s="1"/>
      <c r="L518" s="1"/>
      <c r="M518" s="1"/>
      <c r="N518" s="77"/>
      <c r="O518" s="1"/>
      <c r="P518" s="1"/>
      <c r="Q518" s="1"/>
      <c r="R518" s="83"/>
      <c r="S518" s="1"/>
      <c r="T518" s="1"/>
      <c r="U518" s="1"/>
      <c r="V518" s="1"/>
      <c r="W518" s="1"/>
      <c r="X518" s="1"/>
      <c r="Y518" s="1"/>
      <c r="Z518" s="1"/>
      <c r="AA518" s="1"/>
      <c r="AB518" s="1"/>
      <c r="AC518" s="1"/>
      <c r="AD518" s="1"/>
      <c r="AE518" s="1"/>
      <c r="AF518" s="1"/>
      <c r="AG518" s="1"/>
      <c r="AH518" s="1"/>
      <c r="AI518" s="1"/>
    </row>
    <row r="519" spans="3:35">
      <c r="C519" s="1"/>
      <c r="D519" s="1"/>
      <c r="E519" s="1"/>
      <c r="F519" s="95"/>
      <c r="G519" s="95"/>
      <c r="H519" s="95"/>
      <c r="I519" s="77"/>
      <c r="J519" s="77"/>
      <c r="K519" s="1"/>
      <c r="L519" s="1"/>
      <c r="M519" s="1"/>
      <c r="N519" s="77"/>
      <c r="O519" s="1"/>
      <c r="P519" s="1"/>
      <c r="Q519" s="1"/>
      <c r="R519" s="83"/>
      <c r="S519" s="1"/>
      <c r="T519" s="1"/>
      <c r="U519" s="1"/>
      <c r="V519" s="1"/>
      <c r="W519" s="1"/>
      <c r="X519" s="1"/>
      <c r="Y519" s="1"/>
      <c r="Z519" s="1"/>
      <c r="AA519" s="1"/>
      <c r="AB519" s="1"/>
      <c r="AC519" s="1"/>
      <c r="AD519" s="1"/>
      <c r="AE519" s="1"/>
      <c r="AF519" s="1"/>
      <c r="AG519" s="1"/>
      <c r="AH519" s="1"/>
      <c r="AI519" s="1"/>
    </row>
    <row r="520" spans="3:35">
      <c r="C520" s="1"/>
      <c r="D520" s="1"/>
      <c r="E520" s="1"/>
      <c r="F520" s="95"/>
      <c r="G520" s="95"/>
      <c r="H520" s="95"/>
      <c r="I520" s="77"/>
      <c r="J520" s="77"/>
      <c r="K520" s="1"/>
      <c r="L520" s="1"/>
      <c r="M520" s="1"/>
      <c r="N520" s="77"/>
      <c r="O520" s="1"/>
      <c r="P520" s="1"/>
      <c r="Q520" s="1"/>
      <c r="R520" s="83"/>
      <c r="S520" s="1"/>
      <c r="T520" s="1"/>
      <c r="U520" s="1"/>
      <c r="V520" s="1"/>
      <c r="W520" s="1"/>
      <c r="X520" s="1"/>
      <c r="Y520" s="1"/>
      <c r="Z520" s="1"/>
      <c r="AA520" s="1"/>
      <c r="AB520" s="1"/>
      <c r="AC520" s="1"/>
      <c r="AD520" s="1"/>
      <c r="AE520" s="1"/>
      <c r="AF520" s="1"/>
      <c r="AG520" s="1"/>
      <c r="AH520" s="1"/>
      <c r="AI520" s="1"/>
    </row>
    <row r="521" spans="3:35">
      <c r="C521" s="1"/>
      <c r="D521" s="1"/>
      <c r="E521" s="1"/>
      <c r="F521" s="95"/>
      <c r="G521" s="95"/>
      <c r="H521" s="95"/>
      <c r="I521" s="77"/>
      <c r="J521" s="77"/>
      <c r="K521" s="1"/>
      <c r="L521" s="1"/>
      <c r="M521" s="1"/>
      <c r="N521" s="77"/>
      <c r="O521" s="1"/>
      <c r="P521" s="1"/>
      <c r="Q521" s="1"/>
      <c r="R521" s="83"/>
      <c r="S521" s="1"/>
      <c r="T521" s="1"/>
      <c r="U521" s="1"/>
      <c r="V521" s="1"/>
      <c r="W521" s="1"/>
      <c r="X521" s="1"/>
      <c r="Y521" s="1"/>
      <c r="Z521" s="1"/>
      <c r="AA521" s="1"/>
      <c r="AB521" s="1"/>
      <c r="AC521" s="1"/>
      <c r="AD521" s="1"/>
      <c r="AE521" s="1"/>
      <c r="AF521" s="1"/>
      <c r="AG521" s="1"/>
      <c r="AH521" s="1"/>
      <c r="AI521" s="1"/>
    </row>
    <row r="522" spans="3:35">
      <c r="C522" s="1"/>
      <c r="D522" s="1"/>
      <c r="E522" s="1"/>
      <c r="F522" s="95"/>
      <c r="G522" s="95"/>
      <c r="H522" s="95"/>
      <c r="I522" s="77"/>
      <c r="J522" s="77"/>
      <c r="K522" s="1"/>
      <c r="L522" s="1"/>
      <c r="M522" s="1"/>
      <c r="N522" s="77"/>
      <c r="O522" s="1"/>
      <c r="P522" s="1"/>
      <c r="Q522" s="1"/>
      <c r="R522" s="83"/>
      <c r="S522" s="1"/>
      <c r="T522" s="1"/>
      <c r="U522" s="1"/>
      <c r="V522" s="1"/>
      <c r="W522" s="1"/>
      <c r="X522" s="1"/>
      <c r="Y522" s="1"/>
      <c r="Z522" s="1"/>
      <c r="AA522" s="1"/>
      <c r="AB522" s="1"/>
      <c r="AC522" s="1"/>
      <c r="AD522" s="1"/>
      <c r="AE522" s="1"/>
      <c r="AF522" s="1"/>
      <c r="AG522" s="1"/>
      <c r="AH522" s="1"/>
      <c r="AI522" s="1"/>
    </row>
    <row r="523" spans="3:35">
      <c r="C523" s="1"/>
      <c r="D523" s="1"/>
      <c r="E523" s="1"/>
      <c r="F523" s="95"/>
      <c r="G523" s="95"/>
      <c r="H523" s="95"/>
      <c r="I523" s="77"/>
      <c r="J523" s="77"/>
      <c r="K523" s="1"/>
      <c r="L523" s="1"/>
      <c r="M523" s="1"/>
      <c r="N523" s="77"/>
      <c r="O523" s="1"/>
      <c r="P523" s="1"/>
      <c r="Q523" s="1"/>
      <c r="R523" s="83"/>
      <c r="S523" s="1"/>
      <c r="T523" s="1"/>
      <c r="U523" s="1"/>
      <c r="V523" s="1"/>
      <c r="W523" s="1"/>
      <c r="X523" s="1"/>
      <c r="Y523" s="1"/>
      <c r="Z523" s="1"/>
      <c r="AA523" s="1"/>
      <c r="AB523" s="1"/>
      <c r="AC523" s="1"/>
      <c r="AD523" s="1"/>
      <c r="AE523" s="1"/>
      <c r="AF523" s="1"/>
      <c r="AG523" s="1"/>
      <c r="AH523" s="1"/>
      <c r="AI523" s="1"/>
    </row>
    <row r="524" spans="3:35">
      <c r="C524" s="1"/>
      <c r="D524" s="1"/>
      <c r="E524" s="1"/>
      <c r="F524" s="95"/>
      <c r="G524" s="95"/>
      <c r="H524" s="95"/>
      <c r="I524" s="77"/>
      <c r="J524" s="77"/>
      <c r="K524" s="1"/>
      <c r="L524" s="1"/>
      <c r="M524" s="1"/>
      <c r="N524" s="77"/>
      <c r="O524" s="1"/>
      <c r="P524" s="1"/>
      <c r="Q524" s="1"/>
      <c r="R524" s="83"/>
      <c r="S524" s="1"/>
      <c r="T524" s="1"/>
      <c r="U524" s="1"/>
      <c r="V524" s="1"/>
      <c r="W524" s="1"/>
      <c r="X524" s="1"/>
      <c r="Y524" s="1"/>
      <c r="Z524" s="1"/>
      <c r="AA524" s="1"/>
      <c r="AB524" s="1"/>
      <c r="AC524" s="1"/>
      <c r="AD524" s="1"/>
      <c r="AE524" s="1"/>
      <c r="AF524" s="1"/>
      <c r="AG524" s="1"/>
      <c r="AH524" s="1"/>
      <c r="AI524" s="1"/>
    </row>
    <row r="525" spans="3:35">
      <c r="C525" s="1"/>
      <c r="D525" s="1"/>
      <c r="E525" s="1"/>
      <c r="F525" s="95"/>
      <c r="G525" s="95"/>
      <c r="H525" s="95"/>
      <c r="I525" s="77"/>
      <c r="J525" s="77"/>
      <c r="K525" s="1"/>
      <c r="L525" s="1"/>
      <c r="M525" s="1"/>
      <c r="N525" s="77"/>
      <c r="O525" s="1"/>
      <c r="P525" s="1"/>
      <c r="Q525" s="1"/>
      <c r="R525" s="83"/>
      <c r="S525" s="1"/>
      <c r="T525" s="1"/>
      <c r="U525" s="1"/>
      <c r="V525" s="1"/>
      <c r="W525" s="1"/>
      <c r="X525" s="1"/>
      <c r="Y525" s="1"/>
      <c r="Z525" s="1"/>
      <c r="AA525" s="1"/>
      <c r="AB525" s="1"/>
      <c r="AC525" s="1"/>
      <c r="AD525" s="1"/>
      <c r="AE525" s="1"/>
      <c r="AF525" s="1"/>
      <c r="AG525" s="1"/>
      <c r="AH525" s="1"/>
      <c r="AI525" s="1"/>
    </row>
    <row r="526" spans="3:35">
      <c r="C526" s="1"/>
      <c r="D526" s="1"/>
      <c r="E526" s="1"/>
      <c r="F526" s="95"/>
      <c r="G526" s="95"/>
      <c r="H526" s="95"/>
      <c r="I526" s="77"/>
      <c r="J526" s="77"/>
      <c r="K526" s="1"/>
      <c r="L526" s="1"/>
      <c r="M526" s="1"/>
      <c r="N526" s="77"/>
      <c r="O526" s="1"/>
      <c r="P526" s="1"/>
      <c r="Q526" s="1"/>
      <c r="R526" s="83"/>
      <c r="S526" s="1"/>
      <c r="T526" s="1"/>
      <c r="U526" s="1"/>
      <c r="V526" s="1"/>
      <c r="W526" s="1"/>
      <c r="X526" s="1"/>
      <c r="Y526" s="1"/>
      <c r="Z526" s="1"/>
      <c r="AA526" s="1"/>
      <c r="AB526" s="1"/>
      <c r="AC526" s="1"/>
      <c r="AD526" s="1"/>
      <c r="AE526" s="1"/>
      <c r="AF526" s="1"/>
      <c r="AG526" s="1"/>
      <c r="AH526" s="1"/>
      <c r="AI526" s="1"/>
    </row>
    <row r="527" spans="3:35">
      <c r="C527" s="1"/>
      <c r="D527" s="1"/>
      <c r="E527" s="1"/>
      <c r="F527" s="95"/>
      <c r="G527" s="95"/>
      <c r="H527" s="95"/>
      <c r="I527" s="77"/>
      <c r="J527" s="77"/>
      <c r="K527" s="1"/>
      <c r="L527" s="1"/>
      <c r="M527" s="1"/>
      <c r="N527" s="77"/>
      <c r="O527" s="1"/>
      <c r="P527" s="1"/>
      <c r="Q527" s="1"/>
      <c r="R527" s="83"/>
      <c r="S527" s="1"/>
      <c r="T527" s="1"/>
      <c r="U527" s="1"/>
      <c r="V527" s="1"/>
      <c r="W527" s="1"/>
      <c r="X527" s="1"/>
      <c r="Y527" s="1"/>
      <c r="Z527" s="1"/>
      <c r="AA527" s="1"/>
      <c r="AB527" s="1"/>
      <c r="AC527" s="1"/>
      <c r="AD527" s="1"/>
      <c r="AE527" s="1"/>
      <c r="AF527" s="1"/>
      <c r="AG527" s="1"/>
      <c r="AH527" s="1"/>
      <c r="AI527" s="1"/>
    </row>
    <row r="528" spans="3:35">
      <c r="C528" s="1"/>
      <c r="D528" s="1"/>
      <c r="E528" s="1"/>
      <c r="F528" s="95"/>
      <c r="G528" s="95"/>
      <c r="H528" s="95"/>
      <c r="I528" s="77"/>
      <c r="J528" s="77"/>
      <c r="K528" s="1"/>
      <c r="L528" s="1"/>
      <c r="M528" s="1"/>
      <c r="N528" s="77"/>
      <c r="O528" s="1"/>
      <c r="P528" s="1"/>
      <c r="Q528" s="1"/>
      <c r="R528" s="83"/>
      <c r="S528" s="1"/>
      <c r="T528" s="1"/>
      <c r="U528" s="1"/>
      <c r="V528" s="1"/>
      <c r="W528" s="1"/>
      <c r="X528" s="1"/>
      <c r="Y528" s="1"/>
      <c r="Z528" s="1"/>
      <c r="AA528" s="1"/>
      <c r="AB528" s="1"/>
      <c r="AC528" s="1"/>
      <c r="AD528" s="1"/>
      <c r="AE528" s="1"/>
      <c r="AF528" s="1"/>
      <c r="AG528" s="1"/>
      <c r="AH528" s="1"/>
      <c r="AI528" s="1"/>
    </row>
    <row r="529" spans="3:35">
      <c r="C529" s="1"/>
      <c r="D529" s="1"/>
      <c r="E529" s="1"/>
      <c r="F529" s="95"/>
      <c r="G529" s="95"/>
      <c r="H529" s="95"/>
      <c r="I529" s="77"/>
      <c r="J529" s="77"/>
      <c r="K529" s="1"/>
      <c r="L529" s="1"/>
      <c r="M529" s="1"/>
      <c r="N529" s="77"/>
      <c r="O529" s="1"/>
      <c r="P529" s="1"/>
      <c r="Q529" s="1"/>
      <c r="R529" s="83"/>
      <c r="S529" s="1"/>
      <c r="T529" s="1"/>
      <c r="U529" s="1"/>
      <c r="V529" s="1"/>
      <c r="W529" s="1"/>
      <c r="X529" s="1"/>
      <c r="Y529" s="1"/>
      <c r="Z529" s="1"/>
      <c r="AA529" s="1"/>
      <c r="AB529" s="1"/>
      <c r="AC529" s="1"/>
      <c r="AD529" s="1"/>
      <c r="AE529" s="1"/>
      <c r="AF529" s="1"/>
      <c r="AG529" s="1"/>
      <c r="AH529" s="1"/>
      <c r="AI529" s="1"/>
    </row>
    <row r="530" spans="3:35">
      <c r="C530" s="1"/>
      <c r="D530" s="1"/>
      <c r="E530" s="1"/>
      <c r="F530" s="95"/>
      <c r="G530" s="95"/>
      <c r="H530" s="95"/>
      <c r="I530" s="77"/>
      <c r="J530" s="77"/>
      <c r="K530" s="1"/>
      <c r="L530" s="1"/>
      <c r="M530" s="1"/>
      <c r="N530" s="77"/>
      <c r="O530" s="1"/>
      <c r="P530" s="1"/>
      <c r="Q530" s="1"/>
      <c r="R530" s="83"/>
      <c r="S530" s="1"/>
      <c r="T530" s="1"/>
      <c r="U530" s="1"/>
      <c r="V530" s="1"/>
      <c r="W530" s="1"/>
      <c r="X530" s="1"/>
      <c r="Y530" s="1"/>
      <c r="Z530" s="1"/>
      <c r="AA530" s="1"/>
      <c r="AB530" s="1"/>
      <c r="AC530" s="1"/>
      <c r="AD530" s="1"/>
      <c r="AE530" s="1"/>
      <c r="AF530" s="1"/>
      <c r="AG530" s="1"/>
      <c r="AH530" s="1"/>
      <c r="AI530" s="1"/>
    </row>
    <row r="531" spans="3:35">
      <c r="C531" s="1"/>
      <c r="D531" s="1"/>
      <c r="E531" s="1"/>
      <c r="F531" s="95"/>
      <c r="G531" s="95"/>
      <c r="H531" s="95"/>
      <c r="I531" s="77"/>
      <c r="J531" s="77"/>
      <c r="K531" s="1"/>
      <c r="L531" s="1"/>
      <c r="M531" s="1"/>
      <c r="N531" s="77"/>
      <c r="O531" s="1"/>
      <c r="P531" s="1"/>
      <c r="Q531" s="1"/>
      <c r="R531" s="83"/>
      <c r="S531" s="1"/>
      <c r="T531" s="1"/>
      <c r="U531" s="1"/>
      <c r="V531" s="1"/>
      <c r="W531" s="1"/>
      <c r="X531" s="1"/>
      <c r="Y531" s="1"/>
      <c r="Z531" s="1"/>
      <c r="AA531" s="1"/>
      <c r="AB531" s="1"/>
      <c r="AC531" s="1"/>
      <c r="AD531" s="1"/>
      <c r="AE531" s="1"/>
      <c r="AF531" s="1"/>
      <c r="AG531" s="1"/>
      <c r="AH531" s="1"/>
      <c r="AI531" s="1"/>
    </row>
    <row r="532" spans="3:35">
      <c r="C532" s="1"/>
      <c r="D532" s="1"/>
      <c r="E532" s="1"/>
      <c r="F532" s="95"/>
      <c r="G532" s="95"/>
      <c r="H532" s="95"/>
      <c r="I532" s="77"/>
      <c r="J532" s="77"/>
      <c r="K532" s="1"/>
      <c r="L532" s="1"/>
      <c r="M532" s="1"/>
      <c r="N532" s="77"/>
      <c r="O532" s="1"/>
      <c r="P532" s="1"/>
      <c r="Q532" s="1"/>
      <c r="R532" s="83"/>
      <c r="S532" s="1"/>
      <c r="T532" s="1"/>
      <c r="U532" s="1"/>
      <c r="V532" s="1"/>
      <c r="W532" s="1"/>
      <c r="X532" s="1"/>
      <c r="Y532" s="1"/>
      <c r="Z532" s="1"/>
      <c r="AA532" s="1"/>
      <c r="AB532" s="1"/>
      <c r="AC532" s="1"/>
      <c r="AD532" s="1"/>
      <c r="AE532" s="1"/>
      <c r="AF532" s="1"/>
      <c r="AG532" s="1"/>
      <c r="AH532" s="1"/>
      <c r="AI532" s="1"/>
    </row>
    <row r="533" spans="3:35">
      <c r="C533" s="1"/>
      <c r="D533" s="1"/>
      <c r="E533" s="1"/>
      <c r="F533" s="95"/>
      <c r="G533" s="95"/>
      <c r="H533" s="95"/>
      <c r="I533" s="77"/>
      <c r="J533" s="77"/>
      <c r="K533" s="1"/>
      <c r="L533" s="1"/>
      <c r="M533" s="1"/>
      <c r="N533" s="77"/>
      <c r="O533" s="1"/>
      <c r="P533" s="1"/>
      <c r="Q533" s="1"/>
      <c r="R533" s="83"/>
      <c r="S533" s="1"/>
      <c r="T533" s="1"/>
      <c r="U533" s="1"/>
      <c r="V533" s="1"/>
      <c r="W533" s="1"/>
      <c r="X533" s="1"/>
      <c r="Y533" s="1"/>
      <c r="Z533" s="1"/>
      <c r="AA533" s="1"/>
      <c r="AB533" s="1"/>
      <c r="AC533" s="1"/>
      <c r="AD533" s="1"/>
      <c r="AE533" s="1"/>
      <c r="AF533" s="1"/>
      <c r="AG533" s="1"/>
      <c r="AH533" s="1"/>
      <c r="AI533" s="1"/>
    </row>
    <row r="534" spans="3:35">
      <c r="C534" s="1"/>
      <c r="D534" s="1"/>
      <c r="E534" s="1"/>
      <c r="F534" s="95"/>
      <c r="G534" s="95"/>
      <c r="H534" s="95"/>
      <c r="I534" s="77"/>
      <c r="J534" s="77"/>
      <c r="K534" s="1"/>
      <c r="L534" s="1"/>
      <c r="M534" s="1"/>
      <c r="N534" s="77"/>
      <c r="O534" s="1"/>
      <c r="P534" s="1"/>
      <c r="Q534" s="1"/>
      <c r="R534" s="83"/>
      <c r="S534" s="1"/>
      <c r="T534" s="1"/>
      <c r="U534" s="1"/>
      <c r="V534" s="1"/>
      <c r="W534" s="1"/>
      <c r="X534" s="1"/>
      <c r="Y534" s="1"/>
      <c r="Z534" s="1"/>
      <c r="AA534" s="1"/>
      <c r="AB534" s="1"/>
      <c r="AC534" s="1"/>
      <c r="AD534" s="1"/>
      <c r="AE534" s="1"/>
      <c r="AF534" s="1"/>
      <c r="AG534" s="1"/>
      <c r="AH534" s="1"/>
      <c r="AI534" s="1"/>
    </row>
    <row r="535" spans="3:35">
      <c r="C535" s="1"/>
      <c r="D535" s="1"/>
      <c r="E535" s="1"/>
      <c r="F535" s="95"/>
      <c r="G535" s="95"/>
      <c r="H535" s="95"/>
      <c r="I535" s="77"/>
      <c r="J535" s="77"/>
      <c r="K535" s="1"/>
      <c r="L535" s="1"/>
      <c r="M535" s="1"/>
      <c r="N535" s="77"/>
      <c r="O535" s="1"/>
      <c r="P535" s="1"/>
      <c r="Q535" s="1"/>
      <c r="R535" s="83"/>
      <c r="S535" s="1"/>
      <c r="T535" s="1"/>
      <c r="U535" s="1"/>
      <c r="V535" s="1"/>
      <c r="W535" s="1"/>
      <c r="X535" s="1"/>
      <c r="Y535" s="1"/>
      <c r="Z535" s="1"/>
      <c r="AA535" s="1"/>
      <c r="AB535" s="1"/>
      <c r="AC535" s="1"/>
      <c r="AD535" s="1"/>
      <c r="AE535" s="1"/>
      <c r="AF535" s="1"/>
      <c r="AG535" s="1"/>
      <c r="AH535" s="1"/>
      <c r="AI535" s="1"/>
    </row>
    <row r="536" spans="3:35">
      <c r="C536" s="1"/>
      <c r="D536" s="1"/>
      <c r="E536" s="1"/>
      <c r="F536" s="95"/>
      <c r="G536" s="95"/>
      <c r="H536" s="95"/>
      <c r="I536" s="77"/>
      <c r="J536" s="77"/>
      <c r="K536" s="1"/>
      <c r="L536" s="1"/>
      <c r="M536" s="1"/>
      <c r="N536" s="77"/>
      <c r="O536" s="1"/>
      <c r="P536" s="1"/>
      <c r="Q536" s="1"/>
      <c r="R536" s="83"/>
      <c r="S536" s="1"/>
      <c r="T536" s="1"/>
      <c r="U536" s="1"/>
      <c r="V536" s="1"/>
      <c r="W536" s="1"/>
      <c r="X536" s="1"/>
      <c r="Y536" s="1"/>
      <c r="Z536" s="1"/>
      <c r="AA536" s="1"/>
      <c r="AB536" s="1"/>
      <c r="AC536" s="1"/>
      <c r="AD536" s="1"/>
      <c r="AE536" s="1"/>
      <c r="AF536" s="1"/>
      <c r="AG536" s="1"/>
      <c r="AH536" s="1"/>
      <c r="AI536" s="1"/>
    </row>
    <row r="537" spans="3:35">
      <c r="C537" s="1"/>
      <c r="D537" s="1"/>
      <c r="E537" s="1"/>
      <c r="F537" s="95"/>
      <c r="G537" s="95"/>
      <c r="H537" s="95"/>
      <c r="I537" s="77"/>
      <c r="J537" s="77"/>
      <c r="K537" s="1"/>
      <c r="L537" s="1"/>
      <c r="M537" s="1"/>
      <c r="N537" s="77"/>
      <c r="O537" s="1"/>
      <c r="P537" s="1"/>
      <c r="Q537" s="1"/>
      <c r="R537" s="83"/>
      <c r="S537" s="1"/>
      <c r="T537" s="1"/>
      <c r="U537" s="1"/>
      <c r="V537" s="1"/>
      <c r="W537" s="1"/>
      <c r="X537" s="1"/>
      <c r="Y537" s="1"/>
      <c r="Z537" s="1"/>
      <c r="AA537" s="1"/>
      <c r="AB537" s="1"/>
      <c r="AC537" s="1"/>
      <c r="AD537" s="1"/>
      <c r="AE537" s="1"/>
      <c r="AF537" s="1"/>
      <c r="AG537" s="1"/>
      <c r="AH537" s="1"/>
      <c r="AI537" s="1"/>
    </row>
    <row r="538" spans="3:35">
      <c r="C538" s="1"/>
      <c r="D538" s="1"/>
      <c r="E538" s="1"/>
      <c r="F538" s="95"/>
      <c r="G538" s="95"/>
      <c r="H538" s="95"/>
      <c r="I538" s="77"/>
      <c r="J538" s="77"/>
      <c r="K538" s="1"/>
      <c r="L538" s="1"/>
      <c r="M538" s="1"/>
      <c r="N538" s="77"/>
      <c r="O538" s="1"/>
      <c r="P538" s="1"/>
      <c r="Q538" s="1"/>
      <c r="R538" s="83"/>
      <c r="S538" s="1"/>
      <c r="T538" s="1"/>
      <c r="U538" s="1"/>
      <c r="V538" s="1"/>
      <c r="W538" s="1"/>
      <c r="X538" s="1"/>
      <c r="Y538" s="1"/>
      <c r="Z538" s="1"/>
      <c r="AA538" s="1"/>
      <c r="AB538" s="1"/>
      <c r="AC538" s="1"/>
      <c r="AD538" s="1"/>
      <c r="AE538" s="1"/>
      <c r="AF538" s="1"/>
      <c r="AG538" s="1"/>
      <c r="AH538" s="1"/>
      <c r="AI538" s="1"/>
    </row>
    <row r="539" spans="3:35">
      <c r="C539" s="1"/>
      <c r="D539" s="1"/>
      <c r="E539" s="1"/>
      <c r="F539" s="95"/>
      <c r="G539" s="95"/>
      <c r="H539" s="95"/>
      <c r="I539" s="77"/>
      <c r="J539" s="77"/>
      <c r="K539" s="1"/>
      <c r="L539" s="1"/>
      <c r="M539" s="1"/>
      <c r="N539" s="77"/>
      <c r="O539" s="1"/>
      <c r="P539" s="1"/>
      <c r="Q539" s="1"/>
      <c r="R539" s="83"/>
      <c r="S539" s="1"/>
      <c r="T539" s="1"/>
      <c r="U539" s="1"/>
      <c r="V539" s="1"/>
      <c r="W539" s="1"/>
      <c r="X539" s="1"/>
      <c r="Y539" s="1"/>
      <c r="Z539" s="1"/>
      <c r="AA539" s="1"/>
      <c r="AB539" s="1"/>
      <c r="AC539" s="1"/>
      <c r="AD539" s="1"/>
      <c r="AE539" s="1"/>
      <c r="AF539" s="1"/>
      <c r="AG539" s="1"/>
      <c r="AH539" s="1"/>
      <c r="AI539" s="1"/>
    </row>
    <row r="540" spans="3:35">
      <c r="C540" s="1"/>
      <c r="D540" s="1"/>
      <c r="E540" s="1"/>
      <c r="F540" s="95"/>
      <c r="G540" s="95"/>
      <c r="H540" s="95"/>
      <c r="I540" s="77"/>
      <c r="J540" s="77"/>
      <c r="K540" s="1"/>
      <c r="L540" s="1"/>
      <c r="M540" s="1"/>
      <c r="N540" s="77"/>
      <c r="O540" s="1"/>
      <c r="P540" s="1"/>
      <c r="Q540" s="1"/>
      <c r="R540" s="83"/>
      <c r="S540" s="1"/>
      <c r="T540" s="1"/>
      <c r="U540" s="1"/>
      <c r="V540" s="1"/>
      <c r="W540" s="1"/>
      <c r="X540" s="1"/>
      <c r="Y540" s="1"/>
      <c r="Z540" s="1"/>
      <c r="AA540" s="1"/>
      <c r="AB540" s="1"/>
      <c r="AC540" s="1"/>
      <c r="AD540" s="1"/>
      <c r="AE540" s="1"/>
      <c r="AF540" s="1"/>
      <c r="AG540" s="1"/>
      <c r="AH540" s="1"/>
      <c r="AI540" s="1"/>
    </row>
    <row r="541" spans="3:35">
      <c r="C541" s="1"/>
      <c r="D541" s="1"/>
      <c r="E541" s="1"/>
      <c r="F541" s="95"/>
      <c r="G541" s="95"/>
      <c r="H541" s="95"/>
      <c r="I541" s="77"/>
      <c r="J541" s="77"/>
      <c r="K541" s="1"/>
      <c r="L541" s="1"/>
      <c r="M541" s="1"/>
      <c r="N541" s="77"/>
      <c r="O541" s="1"/>
      <c r="P541" s="1"/>
      <c r="Q541" s="1"/>
      <c r="R541" s="83"/>
      <c r="S541" s="1"/>
      <c r="T541" s="1"/>
      <c r="U541" s="1"/>
      <c r="V541" s="1"/>
      <c r="W541" s="1"/>
      <c r="X541" s="1"/>
      <c r="Y541" s="1"/>
      <c r="Z541" s="1"/>
      <c r="AA541" s="1"/>
      <c r="AB541" s="1"/>
      <c r="AC541" s="1"/>
      <c r="AD541" s="1"/>
      <c r="AE541" s="1"/>
      <c r="AF541" s="1"/>
      <c r="AG541" s="1"/>
      <c r="AH541" s="1"/>
      <c r="AI541" s="1"/>
    </row>
    <row r="542" spans="3:35">
      <c r="C542" s="1"/>
      <c r="D542" s="1"/>
      <c r="E542" s="1"/>
      <c r="F542" s="95"/>
      <c r="G542" s="95"/>
      <c r="H542" s="95"/>
      <c r="I542" s="77"/>
      <c r="J542" s="77"/>
      <c r="K542" s="1"/>
      <c r="L542" s="1"/>
      <c r="M542" s="1"/>
      <c r="N542" s="77"/>
      <c r="O542" s="1"/>
      <c r="P542" s="1"/>
      <c r="Q542" s="1"/>
      <c r="R542" s="83"/>
      <c r="S542" s="1"/>
      <c r="T542" s="1"/>
      <c r="U542" s="1"/>
      <c r="V542" s="1"/>
      <c r="W542" s="1"/>
      <c r="X542" s="1"/>
      <c r="Y542" s="1"/>
      <c r="Z542" s="1"/>
      <c r="AA542" s="1"/>
      <c r="AB542" s="1"/>
      <c r="AC542" s="1"/>
      <c r="AD542" s="1"/>
      <c r="AE542" s="1"/>
      <c r="AF542" s="1"/>
      <c r="AG542" s="1"/>
      <c r="AH542" s="1"/>
      <c r="AI542" s="1"/>
    </row>
    <row r="543" spans="3:35">
      <c r="C543" s="1"/>
      <c r="D543" s="1"/>
      <c r="E543" s="1"/>
      <c r="F543" s="95"/>
      <c r="G543" s="95"/>
      <c r="H543" s="95"/>
      <c r="I543" s="77"/>
      <c r="J543" s="77"/>
      <c r="K543" s="1"/>
      <c r="L543" s="1"/>
      <c r="M543" s="1"/>
      <c r="N543" s="77"/>
      <c r="O543" s="1"/>
      <c r="P543" s="1"/>
      <c r="Q543" s="1"/>
      <c r="R543" s="83"/>
      <c r="S543" s="1"/>
      <c r="T543" s="1"/>
      <c r="U543" s="1"/>
      <c r="V543" s="1"/>
      <c r="W543" s="1"/>
      <c r="X543" s="1"/>
      <c r="Y543" s="1"/>
      <c r="Z543" s="1"/>
      <c r="AA543" s="1"/>
      <c r="AB543" s="1"/>
      <c r="AC543" s="1"/>
      <c r="AD543" s="1"/>
      <c r="AE543" s="1"/>
      <c r="AF543" s="1"/>
      <c r="AG543" s="1"/>
      <c r="AH543" s="1"/>
      <c r="AI543" s="1"/>
    </row>
    <row r="544" spans="3:35">
      <c r="C544" s="1"/>
      <c r="D544" s="1"/>
      <c r="E544" s="1"/>
      <c r="F544" s="95"/>
      <c r="G544" s="95"/>
      <c r="H544" s="95"/>
      <c r="I544" s="77"/>
      <c r="J544" s="77"/>
      <c r="K544" s="1"/>
      <c r="L544" s="1"/>
      <c r="M544" s="1"/>
      <c r="N544" s="77"/>
      <c r="O544" s="1"/>
      <c r="P544" s="1"/>
      <c r="Q544" s="1"/>
      <c r="R544" s="83"/>
      <c r="S544" s="1"/>
      <c r="T544" s="1"/>
      <c r="U544" s="1"/>
      <c r="V544" s="1"/>
      <c r="W544" s="1"/>
      <c r="X544" s="1"/>
      <c r="Y544" s="1"/>
      <c r="Z544" s="1"/>
      <c r="AA544" s="1"/>
      <c r="AB544" s="1"/>
      <c r="AC544" s="1"/>
      <c r="AD544" s="1"/>
      <c r="AE544" s="1"/>
      <c r="AF544" s="1"/>
      <c r="AG544" s="1"/>
      <c r="AH544" s="1"/>
      <c r="AI544" s="1"/>
    </row>
    <row r="545" spans="3:35">
      <c r="C545" s="1"/>
      <c r="D545" s="1"/>
      <c r="E545" s="1"/>
      <c r="F545" s="95"/>
      <c r="G545" s="95"/>
      <c r="H545" s="95"/>
      <c r="I545" s="77"/>
      <c r="J545" s="77"/>
      <c r="K545" s="1"/>
      <c r="L545" s="1"/>
      <c r="M545" s="1"/>
      <c r="N545" s="77"/>
      <c r="O545" s="1"/>
      <c r="P545" s="1"/>
      <c r="Q545" s="1"/>
      <c r="R545" s="83"/>
      <c r="S545" s="1"/>
      <c r="T545" s="1"/>
      <c r="U545" s="1"/>
      <c r="V545" s="1"/>
      <c r="W545" s="1"/>
      <c r="X545" s="1"/>
      <c r="Y545" s="1"/>
      <c r="Z545" s="1"/>
      <c r="AA545" s="1"/>
      <c r="AB545" s="1"/>
      <c r="AC545" s="1"/>
      <c r="AD545" s="1"/>
      <c r="AE545" s="1"/>
      <c r="AF545" s="1"/>
      <c r="AG545" s="1"/>
      <c r="AH545" s="1"/>
      <c r="AI545" s="1"/>
    </row>
    <row r="546" spans="3:35">
      <c r="C546" s="1"/>
      <c r="D546" s="1"/>
      <c r="E546" s="1"/>
      <c r="F546" s="95"/>
      <c r="G546" s="95"/>
      <c r="H546" s="95"/>
      <c r="I546" s="77"/>
      <c r="J546" s="77"/>
      <c r="K546" s="1"/>
      <c r="L546" s="1"/>
      <c r="M546" s="1"/>
      <c r="N546" s="77"/>
      <c r="O546" s="1"/>
      <c r="P546" s="1"/>
      <c r="Q546" s="1"/>
      <c r="R546" s="83"/>
      <c r="S546" s="1"/>
      <c r="T546" s="1"/>
      <c r="U546" s="1"/>
      <c r="V546" s="1"/>
      <c r="W546" s="1"/>
      <c r="X546" s="1"/>
      <c r="Y546" s="1"/>
      <c r="Z546" s="1"/>
      <c r="AA546" s="1"/>
      <c r="AB546" s="1"/>
      <c r="AC546" s="1"/>
      <c r="AD546" s="1"/>
      <c r="AE546" s="1"/>
      <c r="AF546" s="1"/>
      <c r="AG546" s="1"/>
      <c r="AH546" s="1"/>
      <c r="AI546" s="1"/>
    </row>
    <row r="547" spans="3:35">
      <c r="C547" s="1"/>
      <c r="D547" s="1"/>
      <c r="E547" s="1"/>
      <c r="F547" s="95"/>
      <c r="G547" s="95"/>
      <c r="H547" s="95"/>
      <c r="I547" s="77"/>
      <c r="J547" s="77"/>
      <c r="K547" s="1"/>
      <c r="L547" s="1"/>
      <c r="M547" s="1"/>
      <c r="N547" s="77"/>
      <c r="O547" s="1"/>
      <c r="P547" s="1"/>
      <c r="Q547" s="1"/>
      <c r="R547" s="83"/>
      <c r="S547" s="1"/>
      <c r="T547" s="1"/>
      <c r="U547" s="1"/>
      <c r="V547" s="1"/>
      <c r="W547" s="1"/>
      <c r="X547" s="1"/>
      <c r="Y547" s="1"/>
      <c r="Z547" s="1"/>
      <c r="AA547" s="1"/>
      <c r="AB547" s="1"/>
      <c r="AC547" s="1"/>
      <c r="AD547" s="1"/>
      <c r="AE547" s="1"/>
      <c r="AF547" s="1"/>
      <c r="AG547" s="1"/>
      <c r="AH547" s="1"/>
      <c r="AI547" s="1"/>
    </row>
  </sheetData>
  <mergeCells count="2">
    <mergeCell ref="C2:AI2"/>
    <mergeCell ref="S5:AI5"/>
  </mergeCells>
  <conditionalFormatting sqref="G1 G4:G1048576">
    <cfRule type="duplicateValues" dxfId="31" priority="9"/>
  </conditionalFormatting>
  <conditionalFormatting sqref="H5">
    <cfRule type="duplicateValues" dxfId="30" priority="4"/>
  </conditionalFormatting>
  <conditionalFormatting sqref="I8">
    <cfRule type="duplicateValues" dxfId="29" priority="2"/>
  </conditionalFormatting>
  <conditionalFormatting sqref="N8">
    <cfRule type="duplicateValues" dxfId="28" priority="3"/>
  </conditionalFormatting>
  <conditionalFormatting sqref="P6:P26">
    <cfRule type="cellIs" dxfId="27" priority="7" operator="equal">
      <formula>"Yes"</formula>
    </cfRule>
    <cfRule type="cellIs" dxfId="26" priority="8" operator="equal">
      <formula>"No"</formula>
    </cfRule>
  </conditionalFormatting>
  <conditionalFormatting sqref="P6:AI7 P8:Q8 S8:AI8 P9:AI26">
    <cfRule type="cellIs" dxfId="25" priority="5" operator="equal">
      <formula>"Unsure"</formula>
    </cfRule>
  </conditionalFormatting>
  <conditionalFormatting sqref="R8">
    <cfRule type="duplicateValues" dxfId="24" priority="1"/>
  </conditionalFormatting>
  <conditionalFormatting sqref="S6:AI26">
    <cfRule type="cellIs" dxfId="23" priority="6" operator="equal">
      <formula>"x"</formula>
    </cfRule>
  </conditionalFormatting>
  <hyperlinks>
    <hyperlink ref="N6" r:id="rId1" xr:uid="{1ED08CC5-4EB5-481E-8D3B-4AC2753D6BFF}"/>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3A0E-D1C6-4D57-916F-E3719592F973}">
  <sheetPr>
    <tabColor rgb="FFFFC000"/>
  </sheetPr>
  <dimension ref="C1:AI999"/>
  <sheetViews>
    <sheetView workbookViewId="0">
      <selection activeCell="C2" sqref="C2:AI2"/>
    </sheetView>
  </sheetViews>
  <sheetFormatPr defaultColWidth="12.5" defaultRowHeight="15" customHeight="1"/>
  <cols>
    <col min="1" max="2" width="8.5" style="142" customWidth="1"/>
    <col min="3" max="3" width="8" style="142" customWidth="1"/>
    <col min="4" max="4" width="9.5" style="142" customWidth="1"/>
    <col min="5" max="6" width="13.5" style="142" customWidth="1"/>
    <col min="7" max="7" width="10" style="142" customWidth="1"/>
    <col min="8" max="8" width="12" style="142" customWidth="1"/>
    <col min="9" max="9" width="10" style="142" customWidth="1"/>
    <col min="10" max="10" width="51.375" style="142" customWidth="1"/>
    <col min="11" max="11" width="8.5" style="142" customWidth="1"/>
    <col min="12" max="12" width="14" style="142" customWidth="1"/>
    <col min="13" max="13" width="10" style="142" customWidth="1"/>
    <col min="14" max="14" width="5.5" style="142" customWidth="1"/>
    <col min="15" max="16" width="8.625" style="142" customWidth="1"/>
    <col min="17" max="17" width="11" style="142" customWidth="1"/>
    <col min="18" max="18" width="10.625" style="142" customWidth="1"/>
    <col min="19" max="35" width="3.5" style="142" customWidth="1"/>
    <col min="36" max="16384" width="12.5" style="142"/>
  </cols>
  <sheetData>
    <row r="1" spans="3:35">
      <c r="C1" s="138"/>
      <c r="D1" s="138"/>
      <c r="E1" s="138"/>
      <c r="F1" s="139"/>
      <c r="G1" s="139"/>
      <c r="H1" s="139"/>
      <c r="I1" s="140"/>
      <c r="J1" s="140"/>
      <c r="K1" s="138"/>
      <c r="L1" s="138"/>
      <c r="M1" s="138"/>
      <c r="N1" s="140"/>
      <c r="O1" s="138"/>
      <c r="P1" s="138"/>
      <c r="Q1" s="138"/>
      <c r="R1" s="141"/>
      <c r="S1" s="138"/>
      <c r="T1" s="138"/>
      <c r="U1" s="138"/>
      <c r="V1" s="138"/>
      <c r="W1" s="138"/>
      <c r="X1" s="138"/>
      <c r="Y1" s="138"/>
      <c r="Z1" s="138"/>
      <c r="AA1" s="138"/>
      <c r="AB1" s="138"/>
      <c r="AC1" s="138"/>
      <c r="AD1" s="138"/>
      <c r="AE1" s="138"/>
      <c r="AF1" s="138"/>
      <c r="AG1" s="138"/>
      <c r="AH1" s="138"/>
      <c r="AI1" s="138"/>
    </row>
    <row r="2" spans="3: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3:35" ht="14.25">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row>
    <row r="4" spans="3:35" ht="24">
      <c r="C4" s="143" t="s">
        <v>7</v>
      </c>
      <c r="D4" s="143" t="s">
        <v>101</v>
      </c>
      <c r="E4" s="143" t="s">
        <v>6</v>
      </c>
      <c r="F4" s="144" t="s">
        <v>11</v>
      </c>
      <c r="G4" s="144" t="s">
        <v>68</v>
      </c>
      <c r="H4" s="144" t="s">
        <v>12</v>
      </c>
      <c r="I4" s="143" t="s">
        <v>0</v>
      </c>
      <c r="J4" s="143" t="s">
        <v>1</v>
      </c>
      <c r="K4" s="143" t="s">
        <v>2</v>
      </c>
      <c r="L4" s="143" t="s">
        <v>3</v>
      </c>
      <c r="M4" s="143" t="s">
        <v>4</v>
      </c>
      <c r="N4" s="143" t="s">
        <v>103</v>
      </c>
      <c r="O4" s="143" t="s">
        <v>98</v>
      </c>
      <c r="P4" s="143" t="s">
        <v>132</v>
      </c>
      <c r="Q4" s="143" t="s">
        <v>190</v>
      </c>
      <c r="R4" s="143" t="s">
        <v>215</v>
      </c>
      <c r="S4" s="143">
        <v>1</v>
      </c>
      <c r="T4" s="143">
        <v>2</v>
      </c>
      <c r="U4" s="143">
        <v>3</v>
      </c>
      <c r="V4" s="143">
        <v>4</v>
      </c>
      <c r="W4" s="143">
        <v>5</v>
      </c>
      <c r="X4" s="143">
        <v>6</v>
      </c>
      <c r="Y4" s="143">
        <v>7</v>
      </c>
      <c r="Z4" s="143">
        <v>8</v>
      </c>
      <c r="AA4" s="143">
        <v>9</v>
      </c>
      <c r="AB4" s="143">
        <v>10</v>
      </c>
      <c r="AC4" s="143">
        <v>11</v>
      </c>
      <c r="AD4" s="143">
        <v>12</v>
      </c>
      <c r="AE4" s="143">
        <v>13</v>
      </c>
      <c r="AF4" s="143">
        <v>14</v>
      </c>
      <c r="AG4" s="143">
        <v>15</v>
      </c>
      <c r="AH4" s="143">
        <v>16</v>
      </c>
      <c r="AI4" s="143">
        <v>17</v>
      </c>
    </row>
    <row r="5" spans="3:35" ht="100.5" customHeight="1">
      <c r="C5" s="145" t="s">
        <v>228</v>
      </c>
      <c r="D5" s="146" t="s">
        <v>218</v>
      </c>
      <c r="E5" s="147" t="s">
        <v>236</v>
      </c>
      <c r="F5" s="147" t="s">
        <v>219</v>
      </c>
      <c r="G5" s="147" t="s">
        <v>220</v>
      </c>
      <c r="H5" s="147" t="s">
        <v>237</v>
      </c>
      <c r="I5" s="146" t="s">
        <v>222</v>
      </c>
      <c r="J5" s="146" t="s">
        <v>223</v>
      </c>
      <c r="K5" s="146" t="s">
        <v>224</v>
      </c>
      <c r="L5" s="146" t="s">
        <v>232</v>
      </c>
      <c r="M5" s="146" t="s">
        <v>225</v>
      </c>
      <c r="N5" s="146" t="s">
        <v>226</v>
      </c>
      <c r="O5" s="146" t="s">
        <v>227</v>
      </c>
      <c r="P5" s="145" t="s">
        <v>228</v>
      </c>
      <c r="Q5" s="145" t="s">
        <v>228</v>
      </c>
      <c r="R5" s="146" t="s">
        <v>229</v>
      </c>
      <c r="S5" s="229" t="s">
        <v>230</v>
      </c>
      <c r="T5" s="230"/>
      <c r="U5" s="230"/>
      <c r="V5" s="230"/>
      <c r="W5" s="230"/>
      <c r="X5" s="230"/>
      <c r="Y5" s="230"/>
      <c r="Z5" s="230"/>
      <c r="AA5" s="230"/>
      <c r="AB5" s="230"/>
      <c r="AC5" s="230"/>
      <c r="AD5" s="230"/>
      <c r="AE5" s="230"/>
      <c r="AF5" s="230"/>
      <c r="AG5" s="230"/>
      <c r="AH5" s="230"/>
      <c r="AI5" s="231"/>
    </row>
    <row r="6" spans="3:35" ht="14.25">
      <c r="C6" s="148"/>
      <c r="D6" s="148"/>
      <c r="E6" s="148"/>
      <c r="F6" s="149"/>
      <c r="G6" s="149"/>
      <c r="H6" s="149"/>
      <c r="I6" s="148"/>
      <c r="J6" s="150"/>
      <c r="K6" s="151"/>
      <c r="L6" s="152"/>
      <c r="M6" s="153"/>
      <c r="N6" s="154"/>
      <c r="O6" s="155"/>
      <c r="P6" s="155"/>
      <c r="Q6" s="156"/>
      <c r="R6" s="151"/>
      <c r="S6" s="151"/>
      <c r="T6" s="151"/>
      <c r="U6" s="151"/>
      <c r="V6" s="151"/>
      <c r="W6" s="151"/>
      <c r="X6" s="151"/>
      <c r="Y6" s="151"/>
      <c r="Z6" s="151"/>
      <c r="AA6" s="151"/>
      <c r="AB6" s="151"/>
      <c r="AC6" s="151"/>
      <c r="AD6" s="151"/>
      <c r="AE6" s="151"/>
      <c r="AF6" s="151"/>
      <c r="AG6" s="151"/>
      <c r="AH6" s="151"/>
      <c r="AI6" s="151"/>
    </row>
    <row r="7" spans="3:35" ht="14.25">
      <c r="C7" s="148"/>
      <c r="D7" s="148"/>
      <c r="E7" s="148"/>
      <c r="F7" s="149"/>
      <c r="G7" s="149"/>
      <c r="H7" s="149"/>
      <c r="I7" s="148"/>
      <c r="J7" s="150"/>
      <c r="K7" s="151"/>
      <c r="L7" s="152"/>
      <c r="M7" s="153"/>
      <c r="N7" s="157"/>
      <c r="O7" s="155"/>
      <c r="P7" s="155"/>
      <c r="Q7" s="156"/>
      <c r="R7" s="151"/>
      <c r="S7" s="151"/>
      <c r="T7" s="151"/>
      <c r="U7" s="151"/>
      <c r="V7" s="151"/>
      <c r="W7" s="151"/>
      <c r="X7" s="151"/>
      <c r="Y7" s="151"/>
      <c r="Z7" s="151"/>
      <c r="AA7" s="151"/>
      <c r="AB7" s="151"/>
      <c r="AC7" s="151"/>
      <c r="AD7" s="151"/>
      <c r="AE7" s="151"/>
      <c r="AF7" s="151"/>
      <c r="AG7" s="151"/>
      <c r="AH7" s="151"/>
      <c r="AI7" s="151"/>
    </row>
    <row r="8" spans="3:35" ht="14.25">
      <c r="C8" s="148"/>
      <c r="D8" s="148"/>
      <c r="E8" s="148"/>
      <c r="F8" s="149"/>
      <c r="G8" s="149"/>
      <c r="H8" s="149"/>
      <c r="I8" s="148"/>
      <c r="J8" s="150"/>
      <c r="K8" s="151"/>
      <c r="L8" s="152"/>
      <c r="M8" s="153"/>
      <c r="N8" s="157"/>
      <c r="O8" s="155"/>
      <c r="P8" s="155"/>
      <c r="Q8" s="156"/>
      <c r="R8" s="151"/>
      <c r="S8" s="151"/>
      <c r="T8" s="151"/>
      <c r="U8" s="151"/>
      <c r="V8" s="151"/>
      <c r="W8" s="151"/>
      <c r="X8" s="151"/>
      <c r="Y8" s="151"/>
      <c r="Z8" s="151"/>
      <c r="AA8" s="151"/>
      <c r="AB8" s="151"/>
      <c r="AC8" s="151"/>
      <c r="AD8" s="151"/>
      <c r="AE8" s="151"/>
      <c r="AF8" s="151"/>
      <c r="AG8" s="151"/>
      <c r="AH8" s="151"/>
      <c r="AI8" s="151"/>
    </row>
    <row r="9" spans="3:35" ht="14.25">
      <c r="C9" s="148"/>
      <c r="D9" s="148"/>
      <c r="E9" s="148"/>
      <c r="F9" s="149"/>
      <c r="G9" s="149"/>
      <c r="H9" s="149"/>
      <c r="I9" s="148"/>
      <c r="J9" s="150"/>
      <c r="K9" s="151"/>
      <c r="L9" s="152"/>
      <c r="M9" s="153"/>
      <c r="N9" s="157"/>
      <c r="O9" s="155"/>
      <c r="P9" s="155"/>
      <c r="Q9" s="156"/>
      <c r="R9" s="151"/>
      <c r="S9" s="151"/>
      <c r="T9" s="151"/>
      <c r="U9" s="151"/>
      <c r="V9" s="151"/>
      <c r="W9" s="151"/>
      <c r="X9" s="151"/>
      <c r="Y9" s="151"/>
      <c r="Z9" s="151"/>
      <c r="AA9" s="151"/>
      <c r="AB9" s="151"/>
      <c r="AC9" s="151"/>
      <c r="AD9" s="151"/>
      <c r="AE9" s="151"/>
      <c r="AF9" s="151"/>
      <c r="AG9" s="151"/>
      <c r="AH9" s="151"/>
      <c r="AI9" s="151"/>
    </row>
    <row r="10" spans="3:35" ht="14.25">
      <c r="C10" s="148"/>
      <c r="D10" s="148"/>
      <c r="E10" s="148"/>
      <c r="F10" s="149"/>
      <c r="G10" s="149"/>
      <c r="H10" s="149"/>
      <c r="I10" s="158"/>
      <c r="J10" s="150"/>
      <c r="K10" s="151"/>
      <c r="L10" s="159"/>
      <c r="M10" s="153"/>
      <c r="N10" s="157"/>
      <c r="O10" s="155"/>
      <c r="P10" s="155"/>
      <c r="Q10" s="160"/>
      <c r="R10" s="151"/>
      <c r="S10" s="151"/>
      <c r="T10" s="151"/>
      <c r="U10" s="151"/>
      <c r="V10" s="151"/>
      <c r="W10" s="151"/>
      <c r="X10" s="151"/>
      <c r="Y10" s="151"/>
      <c r="Z10" s="151"/>
      <c r="AA10" s="151"/>
      <c r="AB10" s="151"/>
      <c r="AC10" s="151"/>
      <c r="AD10" s="151"/>
      <c r="AE10" s="151"/>
      <c r="AF10" s="151"/>
      <c r="AG10" s="151"/>
      <c r="AH10" s="151"/>
      <c r="AI10" s="151"/>
    </row>
    <row r="11" spans="3:35" ht="14.25">
      <c r="C11" s="232"/>
      <c r="D11" s="148"/>
      <c r="E11" s="148"/>
      <c r="F11" s="149"/>
      <c r="G11" s="149"/>
      <c r="H11" s="149"/>
      <c r="I11" s="158"/>
      <c r="J11" s="150"/>
      <c r="K11" s="151"/>
      <c r="L11" s="152"/>
      <c r="M11" s="235"/>
      <c r="N11" s="154"/>
      <c r="O11" s="155"/>
      <c r="P11" s="155"/>
      <c r="Q11" s="156"/>
      <c r="R11" s="151"/>
      <c r="S11" s="151"/>
      <c r="T11" s="151"/>
      <c r="U11" s="151"/>
      <c r="V11" s="151"/>
      <c r="W11" s="151"/>
      <c r="X11" s="151"/>
      <c r="Y11" s="151"/>
      <c r="Z11" s="151"/>
      <c r="AA11" s="151"/>
      <c r="AB11" s="151"/>
      <c r="AC11" s="151"/>
      <c r="AD11" s="151"/>
      <c r="AE11" s="151"/>
      <c r="AF11" s="151"/>
      <c r="AG11" s="151"/>
      <c r="AH11" s="151"/>
      <c r="AI11" s="151"/>
    </row>
    <row r="12" spans="3:35" ht="14.25">
      <c r="C12" s="233"/>
      <c r="D12" s="148"/>
      <c r="E12" s="148"/>
      <c r="F12" s="149"/>
      <c r="G12" s="149"/>
      <c r="H12" s="149"/>
      <c r="I12" s="158"/>
      <c r="J12" s="150"/>
      <c r="K12" s="151"/>
      <c r="L12" s="152"/>
      <c r="M12" s="233"/>
      <c r="N12" s="154"/>
      <c r="O12" s="155"/>
      <c r="P12" s="155"/>
      <c r="Q12" s="156"/>
      <c r="R12" s="151"/>
      <c r="S12" s="151"/>
      <c r="T12" s="151"/>
      <c r="U12" s="151"/>
      <c r="V12" s="151"/>
      <c r="W12" s="151"/>
      <c r="X12" s="151"/>
      <c r="Y12" s="151"/>
      <c r="Z12" s="151"/>
      <c r="AA12" s="151"/>
      <c r="AB12" s="151"/>
      <c r="AC12" s="151"/>
      <c r="AD12" s="151"/>
      <c r="AE12" s="151"/>
      <c r="AF12" s="151"/>
      <c r="AG12" s="151"/>
      <c r="AH12" s="151"/>
      <c r="AI12" s="151"/>
    </row>
    <row r="13" spans="3:35" ht="14.25">
      <c r="C13" s="233"/>
      <c r="D13" s="148"/>
      <c r="E13" s="148"/>
      <c r="F13" s="149"/>
      <c r="G13" s="149"/>
      <c r="H13" s="149"/>
      <c r="I13" s="158"/>
      <c r="J13" s="150"/>
      <c r="K13" s="151"/>
      <c r="L13" s="152"/>
      <c r="M13" s="233"/>
      <c r="N13" s="154"/>
      <c r="O13" s="155"/>
      <c r="P13" s="155"/>
      <c r="Q13" s="156"/>
      <c r="R13" s="151"/>
      <c r="S13" s="151"/>
      <c r="T13" s="151"/>
      <c r="U13" s="151"/>
      <c r="V13" s="151"/>
      <c r="W13" s="151"/>
      <c r="X13" s="151"/>
      <c r="Y13" s="151"/>
      <c r="Z13" s="151"/>
      <c r="AA13" s="151"/>
      <c r="AB13" s="151"/>
      <c r="AC13" s="151"/>
      <c r="AD13" s="151"/>
      <c r="AE13" s="151"/>
      <c r="AF13" s="151"/>
      <c r="AG13" s="151"/>
      <c r="AH13" s="151"/>
      <c r="AI13" s="151"/>
    </row>
    <row r="14" spans="3:35" ht="14.25">
      <c r="C14" s="234"/>
      <c r="D14" s="148"/>
      <c r="E14" s="148"/>
      <c r="F14" s="149"/>
      <c r="G14" s="149"/>
      <c r="H14" s="149"/>
      <c r="I14" s="158"/>
      <c r="J14" s="150"/>
      <c r="K14" s="151"/>
      <c r="L14" s="152"/>
      <c r="M14" s="234"/>
      <c r="N14" s="157"/>
      <c r="O14" s="155"/>
      <c r="P14" s="155"/>
      <c r="Q14" s="160"/>
      <c r="R14" s="151"/>
      <c r="S14" s="151"/>
      <c r="T14" s="151"/>
      <c r="U14" s="151"/>
      <c r="V14" s="151"/>
      <c r="W14" s="151"/>
      <c r="X14" s="151"/>
      <c r="Y14" s="151"/>
      <c r="Z14" s="151"/>
      <c r="AA14" s="151"/>
      <c r="AB14" s="151"/>
      <c r="AC14" s="151"/>
      <c r="AD14" s="151"/>
      <c r="AE14" s="151"/>
      <c r="AF14" s="151"/>
      <c r="AG14" s="151"/>
      <c r="AH14" s="151"/>
      <c r="AI14" s="151"/>
    </row>
    <row r="15" spans="3:35" ht="14.25">
      <c r="C15" s="148"/>
      <c r="D15" s="148"/>
      <c r="E15" s="148"/>
      <c r="F15" s="149"/>
      <c r="G15" s="149"/>
      <c r="H15" s="149"/>
      <c r="I15" s="158"/>
      <c r="J15" s="150"/>
      <c r="K15" s="151"/>
      <c r="L15" s="152"/>
      <c r="M15" s="153"/>
      <c r="N15" s="157"/>
      <c r="O15" s="155"/>
      <c r="P15" s="155"/>
      <c r="Q15" s="156"/>
      <c r="R15" s="151"/>
      <c r="S15" s="151"/>
      <c r="T15" s="151"/>
      <c r="U15" s="151"/>
      <c r="V15" s="151"/>
      <c r="W15" s="151"/>
      <c r="X15" s="151"/>
      <c r="Y15" s="151"/>
      <c r="Z15" s="151"/>
      <c r="AA15" s="151"/>
      <c r="AB15" s="151"/>
      <c r="AC15" s="151"/>
      <c r="AD15" s="151"/>
      <c r="AE15" s="151"/>
      <c r="AF15" s="151"/>
      <c r="AG15" s="151"/>
      <c r="AH15" s="151"/>
      <c r="AI15" s="151"/>
    </row>
    <row r="16" spans="3:35" ht="14.25">
      <c r="C16" s="148"/>
      <c r="D16" s="148"/>
      <c r="E16" s="148"/>
      <c r="F16" s="149"/>
      <c r="G16" s="149"/>
      <c r="H16" s="149"/>
      <c r="I16" s="158"/>
      <c r="J16" s="150"/>
      <c r="K16" s="151"/>
      <c r="L16" s="152"/>
      <c r="M16" s="153"/>
      <c r="N16" s="157"/>
      <c r="O16" s="155"/>
      <c r="P16" s="155"/>
      <c r="Q16" s="156"/>
      <c r="R16" s="151"/>
      <c r="S16" s="151"/>
      <c r="T16" s="151"/>
      <c r="U16" s="151"/>
      <c r="V16" s="151"/>
      <c r="W16" s="151"/>
      <c r="X16" s="151"/>
      <c r="Y16" s="151"/>
      <c r="Z16" s="151"/>
      <c r="AA16" s="151"/>
      <c r="AB16" s="151"/>
      <c r="AC16" s="151"/>
      <c r="AD16" s="151"/>
      <c r="AE16" s="151"/>
      <c r="AF16" s="151"/>
      <c r="AG16" s="151"/>
      <c r="AH16" s="151"/>
      <c r="AI16" s="151"/>
    </row>
    <row r="17" spans="3:35" ht="14.25">
      <c r="C17" s="148"/>
      <c r="D17" s="148"/>
      <c r="E17" s="148"/>
      <c r="F17" s="149"/>
      <c r="G17" s="149"/>
      <c r="H17" s="149"/>
      <c r="I17" s="158"/>
      <c r="J17" s="150"/>
      <c r="K17" s="151"/>
      <c r="L17" s="152"/>
      <c r="M17" s="153"/>
      <c r="N17" s="157"/>
      <c r="O17" s="155"/>
      <c r="P17" s="155"/>
      <c r="Q17" s="156"/>
      <c r="R17" s="151"/>
      <c r="S17" s="151"/>
      <c r="T17" s="151"/>
      <c r="U17" s="151"/>
      <c r="V17" s="151"/>
      <c r="W17" s="151"/>
      <c r="X17" s="151"/>
      <c r="Y17" s="151"/>
      <c r="Z17" s="151"/>
      <c r="AA17" s="151"/>
      <c r="AB17" s="151"/>
      <c r="AC17" s="151"/>
      <c r="AD17" s="151"/>
      <c r="AE17" s="151"/>
      <c r="AF17" s="151"/>
      <c r="AG17" s="151"/>
      <c r="AH17" s="151"/>
      <c r="AI17" s="151"/>
    </row>
    <row r="18" spans="3:35" ht="14.25">
      <c r="C18" s="148"/>
      <c r="D18" s="148"/>
      <c r="E18" s="148"/>
      <c r="F18" s="149"/>
      <c r="G18" s="149"/>
      <c r="H18" s="149"/>
      <c r="I18" s="158"/>
      <c r="J18" s="150"/>
      <c r="K18" s="151"/>
      <c r="L18" s="152"/>
      <c r="M18" s="153"/>
      <c r="N18" s="157"/>
      <c r="O18" s="155"/>
      <c r="P18" s="155"/>
      <c r="Q18" s="160"/>
      <c r="R18" s="151"/>
      <c r="S18" s="151"/>
      <c r="T18" s="151"/>
      <c r="U18" s="151"/>
      <c r="V18" s="151"/>
      <c r="W18" s="151"/>
      <c r="X18" s="151"/>
      <c r="Y18" s="151"/>
      <c r="Z18" s="151"/>
      <c r="AA18" s="151"/>
      <c r="AB18" s="151"/>
      <c r="AC18" s="151"/>
      <c r="AD18" s="151"/>
      <c r="AE18" s="151"/>
      <c r="AF18" s="151"/>
      <c r="AG18" s="151"/>
      <c r="AH18" s="151"/>
      <c r="AI18" s="151"/>
    </row>
    <row r="19" spans="3:35" ht="14.25">
      <c r="C19" s="148"/>
      <c r="D19" s="148"/>
      <c r="E19" s="148"/>
      <c r="F19" s="149"/>
      <c r="G19" s="149"/>
      <c r="H19" s="149"/>
      <c r="I19" s="158"/>
      <c r="J19" s="150"/>
      <c r="K19" s="151"/>
      <c r="L19" s="152"/>
      <c r="M19" s="153"/>
      <c r="N19" s="157"/>
      <c r="O19" s="155"/>
      <c r="P19" s="155"/>
      <c r="Q19" s="160"/>
      <c r="R19" s="151"/>
      <c r="S19" s="151"/>
      <c r="T19" s="151"/>
      <c r="U19" s="151"/>
      <c r="V19" s="151"/>
      <c r="W19" s="151"/>
      <c r="X19" s="151"/>
      <c r="Y19" s="151"/>
      <c r="Z19" s="151"/>
      <c r="AA19" s="151"/>
      <c r="AB19" s="151"/>
      <c r="AC19" s="151"/>
      <c r="AD19" s="151"/>
      <c r="AE19" s="151"/>
      <c r="AF19" s="151"/>
      <c r="AG19" s="151"/>
      <c r="AH19" s="151"/>
      <c r="AI19" s="151"/>
    </row>
    <row r="20" spans="3:35" ht="14.25">
      <c r="C20" s="148"/>
      <c r="D20" s="148"/>
      <c r="E20" s="148"/>
      <c r="F20" s="149"/>
      <c r="G20" s="149"/>
      <c r="H20" s="149"/>
      <c r="I20" s="158"/>
      <c r="J20" s="150"/>
      <c r="K20" s="151"/>
      <c r="L20" s="152"/>
      <c r="M20" s="153"/>
      <c r="N20" s="157"/>
      <c r="O20" s="155"/>
      <c r="P20" s="155"/>
      <c r="Q20" s="156"/>
      <c r="R20" s="151"/>
      <c r="S20" s="151"/>
      <c r="T20" s="151"/>
      <c r="U20" s="151"/>
      <c r="V20" s="151"/>
      <c r="W20" s="151"/>
      <c r="X20" s="151"/>
      <c r="Y20" s="151"/>
      <c r="Z20" s="151"/>
      <c r="AA20" s="151"/>
      <c r="AB20" s="151"/>
      <c r="AC20" s="151"/>
      <c r="AD20" s="151"/>
      <c r="AE20" s="151"/>
      <c r="AF20" s="151"/>
      <c r="AG20" s="151"/>
      <c r="AH20" s="151"/>
      <c r="AI20" s="151"/>
    </row>
    <row r="21" spans="3:35" ht="14.25">
      <c r="C21" s="148"/>
      <c r="D21" s="148"/>
      <c r="E21" s="148"/>
      <c r="F21" s="149"/>
      <c r="G21" s="149"/>
      <c r="H21" s="149"/>
      <c r="I21" s="158"/>
      <c r="J21" s="150"/>
      <c r="K21" s="151"/>
      <c r="L21" s="152"/>
      <c r="M21" s="153"/>
      <c r="N21" s="157"/>
      <c r="O21" s="155"/>
      <c r="P21" s="155"/>
      <c r="Q21" s="160"/>
      <c r="R21" s="151"/>
      <c r="S21" s="151"/>
      <c r="T21" s="151"/>
      <c r="U21" s="151"/>
      <c r="V21" s="151"/>
      <c r="W21" s="151"/>
      <c r="X21" s="151"/>
      <c r="Y21" s="151"/>
      <c r="Z21" s="151"/>
      <c r="AA21" s="151"/>
      <c r="AB21" s="151"/>
      <c r="AC21" s="151"/>
      <c r="AD21" s="151"/>
      <c r="AE21" s="151"/>
      <c r="AF21" s="151"/>
      <c r="AG21" s="151"/>
      <c r="AH21" s="151"/>
      <c r="AI21" s="151"/>
    </row>
    <row r="22" spans="3:35" ht="14.25">
      <c r="C22" s="148"/>
      <c r="D22" s="148"/>
      <c r="E22" s="148"/>
      <c r="F22" s="149"/>
      <c r="G22" s="149"/>
      <c r="H22" s="149"/>
      <c r="I22" s="158"/>
      <c r="J22" s="150"/>
      <c r="K22" s="151"/>
      <c r="L22" s="152"/>
      <c r="M22" s="153"/>
      <c r="N22" s="157"/>
      <c r="O22" s="155"/>
      <c r="P22" s="155"/>
      <c r="Q22" s="156"/>
      <c r="R22" s="151"/>
      <c r="S22" s="151"/>
      <c r="T22" s="151"/>
      <c r="U22" s="151"/>
      <c r="V22" s="151"/>
      <c r="W22" s="151"/>
      <c r="X22" s="151"/>
      <c r="Y22" s="151"/>
      <c r="Z22" s="151"/>
      <c r="AA22" s="151"/>
      <c r="AB22" s="151"/>
      <c r="AC22" s="151"/>
      <c r="AD22" s="151"/>
      <c r="AE22" s="151"/>
      <c r="AF22" s="151"/>
      <c r="AG22" s="151"/>
      <c r="AH22" s="151"/>
      <c r="AI22" s="151"/>
    </row>
    <row r="23" spans="3:35" ht="14.25">
      <c r="C23" s="148"/>
      <c r="D23" s="148"/>
      <c r="E23" s="148"/>
      <c r="F23" s="149"/>
      <c r="G23" s="149"/>
      <c r="H23" s="149"/>
      <c r="I23" s="158"/>
      <c r="J23" s="150"/>
      <c r="K23" s="151"/>
      <c r="L23" s="152"/>
      <c r="M23" s="153"/>
      <c r="N23" s="157"/>
      <c r="O23" s="155"/>
      <c r="P23" s="155"/>
      <c r="Q23" s="156"/>
      <c r="R23" s="151"/>
      <c r="S23" s="151"/>
      <c r="T23" s="151"/>
      <c r="U23" s="151"/>
      <c r="V23" s="151"/>
      <c r="W23" s="151"/>
      <c r="X23" s="151"/>
      <c r="Y23" s="151"/>
      <c r="Z23" s="151"/>
      <c r="AA23" s="151"/>
      <c r="AB23" s="151"/>
      <c r="AC23" s="151"/>
      <c r="AD23" s="151"/>
      <c r="AE23" s="151"/>
      <c r="AF23" s="151"/>
      <c r="AG23" s="151"/>
      <c r="AH23" s="151"/>
      <c r="AI23" s="151"/>
    </row>
    <row r="24" spans="3:35" ht="14.25">
      <c r="C24" s="148"/>
      <c r="D24" s="148"/>
      <c r="E24" s="148"/>
      <c r="F24" s="149"/>
      <c r="G24" s="149"/>
      <c r="H24" s="149"/>
      <c r="I24" s="158"/>
      <c r="J24" s="150"/>
      <c r="K24" s="151"/>
      <c r="L24" s="152"/>
      <c r="M24" s="153"/>
      <c r="N24" s="157"/>
      <c r="O24" s="155"/>
      <c r="P24" s="155"/>
      <c r="Q24" s="156"/>
      <c r="R24" s="151"/>
      <c r="S24" s="151"/>
      <c r="T24" s="151"/>
      <c r="U24" s="151"/>
      <c r="V24" s="151"/>
      <c r="W24" s="151"/>
      <c r="X24" s="151"/>
      <c r="Y24" s="151"/>
      <c r="Z24" s="151"/>
      <c r="AA24" s="151"/>
      <c r="AB24" s="151"/>
      <c r="AC24" s="151"/>
      <c r="AD24" s="151"/>
      <c r="AE24" s="151"/>
      <c r="AF24" s="151"/>
      <c r="AG24" s="151"/>
      <c r="AH24" s="151"/>
      <c r="AI24" s="151"/>
    </row>
    <row r="25" spans="3:35" ht="14.25">
      <c r="C25" s="148"/>
      <c r="D25" s="148"/>
      <c r="E25" s="148"/>
      <c r="F25" s="149"/>
      <c r="G25" s="149"/>
      <c r="H25" s="149"/>
      <c r="I25" s="158"/>
      <c r="J25" s="150"/>
      <c r="K25" s="151"/>
      <c r="L25" s="152"/>
      <c r="M25" s="153"/>
      <c r="N25" s="157"/>
      <c r="O25" s="155"/>
      <c r="P25" s="155"/>
      <c r="Q25" s="160"/>
      <c r="R25" s="151"/>
      <c r="S25" s="151"/>
      <c r="T25" s="151"/>
      <c r="U25" s="151"/>
      <c r="V25" s="151"/>
      <c r="W25" s="151"/>
      <c r="X25" s="151"/>
      <c r="Y25" s="151"/>
      <c r="Z25" s="151"/>
      <c r="AA25" s="151"/>
      <c r="AB25" s="151"/>
      <c r="AC25" s="151"/>
      <c r="AD25" s="151"/>
      <c r="AE25" s="151"/>
      <c r="AF25" s="151"/>
      <c r="AG25" s="151"/>
      <c r="AH25" s="151"/>
      <c r="AI25" s="151"/>
    </row>
    <row r="26" spans="3:35" ht="14.25">
      <c r="C26" s="148"/>
      <c r="D26" s="148"/>
      <c r="E26" s="148"/>
      <c r="F26" s="149"/>
      <c r="G26" s="149"/>
      <c r="H26" s="149"/>
      <c r="I26" s="158"/>
      <c r="J26" s="150"/>
      <c r="K26" s="151"/>
      <c r="L26" s="152"/>
      <c r="M26" s="153"/>
      <c r="N26" s="157"/>
      <c r="O26" s="155"/>
      <c r="P26" s="155"/>
      <c r="Q26" s="156"/>
      <c r="R26" s="151"/>
      <c r="S26" s="151"/>
      <c r="T26" s="151"/>
      <c r="U26" s="151"/>
      <c r="V26" s="151"/>
      <c r="W26" s="151"/>
      <c r="X26" s="151"/>
      <c r="Y26" s="151"/>
      <c r="Z26" s="151"/>
      <c r="AA26" s="151"/>
      <c r="AB26" s="151"/>
      <c r="AC26" s="151"/>
      <c r="AD26" s="151"/>
      <c r="AE26" s="151"/>
      <c r="AF26" s="151"/>
      <c r="AG26" s="151"/>
      <c r="AH26" s="151"/>
      <c r="AI26" s="151"/>
    </row>
    <row r="27" spans="3:35">
      <c r="C27" s="138"/>
      <c r="D27" s="138"/>
      <c r="E27" s="138"/>
      <c r="F27" s="139"/>
      <c r="G27" s="139"/>
      <c r="H27" s="139"/>
      <c r="I27" s="140"/>
      <c r="J27" s="140"/>
      <c r="K27" s="138"/>
      <c r="L27" s="138"/>
      <c r="M27" s="138"/>
      <c r="N27" s="140"/>
      <c r="O27" s="138"/>
      <c r="P27" s="138"/>
      <c r="Q27" s="138"/>
      <c r="R27" s="141"/>
      <c r="S27" s="138"/>
      <c r="T27" s="138"/>
      <c r="U27" s="138"/>
      <c r="V27" s="138"/>
      <c r="W27" s="138"/>
      <c r="X27" s="138"/>
      <c r="Y27" s="138"/>
      <c r="Z27" s="138"/>
      <c r="AA27" s="138"/>
      <c r="AB27" s="138"/>
      <c r="AC27" s="138"/>
      <c r="AD27" s="138"/>
      <c r="AE27" s="138"/>
      <c r="AF27" s="138"/>
      <c r="AG27" s="138"/>
      <c r="AH27" s="138"/>
      <c r="AI27" s="138"/>
    </row>
    <row r="28" spans="3:35" ht="15.75" customHeight="1">
      <c r="C28" s="138"/>
      <c r="D28" s="138"/>
      <c r="E28" s="138"/>
      <c r="F28" s="139"/>
      <c r="G28" s="139"/>
      <c r="H28" s="139"/>
      <c r="I28" s="140"/>
      <c r="J28" s="140"/>
      <c r="K28" s="138"/>
      <c r="L28" s="138"/>
      <c r="M28" s="138"/>
      <c r="N28" s="140"/>
      <c r="O28" s="138"/>
      <c r="P28" s="138"/>
      <c r="Q28" s="138"/>
      <c r="R28" s="141"/>
      <c r="S28" s="138"/>
      <c r="T28" s="138"/>
      <c r="U28" s="138"/>
      <c r="V28" s="138"/>
      <c r="W28" s="138"/>
      <c r="X28" s="138"/>
      <c r="Y28" s="138"/>
      <c r="Z28" s="138"/>
      <c r="AA28" s="138"/>
      <c r="AB28" s="138"/>
      <c r="AC28" s="138"/>
      <c r="AD28" s="138"/>
      <c r="AE28" s="138"/>
      <c r="AF28" s="138"/>
      <c r="AG28" s="138"/>
      <c r="AH28" s="138"/>
      <c r="AI28" s="138"/>
    </row>
    <row r="29" spans="3:35" ht="15.75" customHeight="1">
      <c r="C29" s="138"/>
      <c r="D29" s="138"/>
      <c r="E29" s="138"/>
      <c r="F29" s="139"/>
      <c r="G29" s="139"/>
      <c r="H29" s="139"/>
      <c r="I29" s="140"/>
      <c r="J29" s="140"/>
      <c r="K29" s="138"/>
      <c r="L29" s="138"/>
      <c r="M29" s="138"/>
      <c r="N29" s="140"/>
      <c r="O29" s="138"/>
      <c r="P29" s="138"/>
      <c r="Q29" s="138"/>
      <c r="R29" s="141"/>
      <c r="S29" s="138"/>
      <c r="T29" s="138"/>
      <c r="U29" s="138"/>
      <c r="V29" s="138"/>
      <c r="W29" s="138"/>
      <c r="X29" s="138"/>
      <c r="Y29" s="138"/>
      <c r="Z29" s="138"/>
      <c r="AA29" s="138"/>
      <c r="AB29" s="138"/>
      <c r="AC29" s="138"/>
      <c r="AD29" s="138"/>
      <c r="AE29" s="138"/>
      <c r="AF29" s="138"/>
      <c r="AG29" s="138"/>
      <c r="AH29" s="138"/>
      <c r="AI29" s="138"/>
    </row>
    <row r="30" spans="3:35" ht="15.75" customHeight="1">
      <c r="C30" s="138"/>
      <c r="D30" s="138"/>
      <c r="E30" s="138"/>
      <c r="F30" s="139"/>
      <c r="G30" s="139"/>
      <c r="H30" s="139"/>
      <c r="I30" s="140"/>
      <c r="J30" s="140"/>
      <c r="K30" s="138"/>
      <c r="L30" s="138"/>
      <c r="M30" s="138"/>
      <c r="N30" s="140"/>
      <c r="O30" s="138"/>
      <c r="P30" s="138"/>
      <c r="Q30" s="138"/>
      <c r="R30" s="141"/>
      <c r="S30" s="138"/>
      <c r="T30" s="138"/>
      <c r="U30" s="138"/>
      <c r="V30" s="138"/>
      <c r="W30" s="138"/>
      <c r="X30" s="138"/>
      <c r="Y30" s="138"/>
      <c r="Z30" s="138"/>
      <c r="AA30" s="138"/>
      <c r="AB30" s="138"/>
      <c r="AC30" s="138"/>
      <c r="AD30" s="138"/>
      <c r="AE30" s="138"/>
      <c r="AF30" s="138"/>
      <c r="AG30" s="138"/>
      <c r="AH30" s="138"/>
      <c r="AI30" s="138"/>
    </row>
    <row r="31" spans="3:35" ht="15.75" customHeight="1">
      <c r="C31" s="138"/>
      <c r="D31" s="138"/>
      <c r="E31" s="138"/>
      <c r="F31" s="139"/>
      <c r="G31" s="139"/>
      <c r="H31" s="139"/>
      <c r="I31" s="140"/>
      <c r="J31" s="140"/>
      <c r="K31" s="138"/>
      <c r="L31" s="138"/>
      <c r="M31" s="138"/>
      <c r="N31" s="140"/>
      <c r="O31" s="138"/>
      <c r="P31" s="138"/>
      <c r="Q31" s="138"/>
      <c r="R31" s="141"/>
      <c r="S31" s="138"/>
      <c r="T31" s="138"/>
      <c r="U31" s="138"/>
      <c r="V31" s="138"/>
      <c r="W31" s="138"/>
      <c r="X31" s="138"/>
      <c r="Y31" s="138"/>
      <c r="Z31" s="138"/>
      <c r="AA31" s="138"/>
      <c r="AB31" s="138"/>
      <c r="AC31" s="138"/>
      <c r="AD31" s="138"/>
      <c r="AE31" s="138"/>
      <c r="AF31" s="138"/>
      <c r="AG31" s="138"/>
      <c r="AH31" s="138"/>
      <c r="AI31" s="138"/>
    </row>
    <row r="32" spans="3:35" ht="15.75" customHeight="1">
      <c r="C32" s="138"/>
      <c r="D32" s="138"/>
      <c r="E32" s="138"/>
      <c r="F32" s="139"/>
      <c r="G32" s="139"/>
      <c r="H32" s="139"/>
      <c r="I32" s="140"/>
      <c r="J32" s="140"/>
      <c r="K32" s="138"/>
      <c r="L32" s="138"/>
      <c r="M32" s="138"/>
      <c r="N32" s="140"/>
      <c r="O32" s="138"/>
      <c r="P32" s="138"/>
      <c r="Q32" s="138"/>
      <c r="R32" s="141"/>
      <c r="S32" s="138"/>
      <c r="T32" s="138"/>
      <c r="U32" s="138"/>
      <c r="V32" s="138"/>
      <c r="W32" s="138"/>
      <c r="X32" s="138"/>
      <c r="Y32" s="138"/>
      <c r="Z32" s="138"/>
      <c r="AA32" s="138"/>
      <c r="AB32" s="138"/>
      <c r="AC32" s="138"/>
      <c r="AD32" s="138"/>
      <c r="AE32" s="138"/>
      <c r="AF32" s="138"/>
      <c r="AG32" s="138"/>
      <c r="AH32" s="138"/>
      <c r="AI32" s="138"/>
    </row>
    <row r="33" spans="3:35" ht="15.75" customHeight="1">
      <c r="C33" s="138"/>
      <c r="D33" s="138"/>
      <c r="E33" s="138"/>
      <c r="F33" s="139"/>
      <c r="G33" s="139"/>
      <c r="H33" s="139"/>
      <c r="I33" s="140"/>
      <c r="J33" s="140"/>
      <c r="K33" s="138"/>
      <c r="L33" s="138"/>
      <c r="M33" s="138"/>
      <c r="N33" s="140"/>
      <c r="O33" s="138"/>
      <c r="P33" s="138"/>
      <c r="Q33" s="138"/>
      <c r="R33" s="141"/>
      <c r="S33" s="138"/>
      <c r="T33" s="138"/>
      <c r="U33" s="138"/>
      <c r="V33" s="138"/>
      <c r="W33" s="138"/>
      <c r="X33" s="138"/>
      <c r="Y33" s="138"/>
      <c r="Z33" s="138"/>
      <c r="AA33" s="138"/>
      <c r="AB33" s="138"/>
      <c r="AC33" s="138"/>
      <c r="AD33" s="138"/>
      <c r="AE33" s="138"/>
      <c r="AF33" s="138"/>
      <c r="AG33" s="138"/>
      <c r="AH33" s="138"/>
      <c r="AI33" s="138"/>
    </row>
    <row r="34" spans="3:35" ht="15.75" customHeight="1">
      <c r="C34" s="138"/>
      <c r="D34" s="138"/>
      <c r="E34" s="138"/>
      <c r="F34" s="139"/>
      <c r="G34" s="139"/>
      <c r="H34" s="139"/>
      <c r="I34" s="140"/>
      <c r="J34" s="140"/>
      <c r="K34" s="138"/>
      <c r="L34" s="138"/>
      <c r="M34" s="138"/>
      <c r="N34" s="140"/>
      <c r="O34" s="138"/>
      <c r="P34" s="138"/>
      <c r="Q34" s="138"/>
      <c r="R34" s="141"/>
      <c r="S34" s="138"/>
      <c r="T34" s="138"/>
      <c r="U34" s="138"/>
      <c r="V34" s="138"/>
      <c r="W34" s="138"/>
      <c r="X34" s="138"/>
      <c r="Y34" s="138"/>
      <c r="Z34" s="138"/>
      <c r="AA34" s="138"/>
      <c r="AB34" s="138"/>
      <c r="AC34" s="138"/>
      <c r="AD34" s="138"/>
      <c r="AE34" s="138"/>
      <c r="AF34" s="138"/>
      <c r="AG34" s="138"/>
      <c r="AH34" s="138"/>
      <c r="AI34" s="138"/>
    </row>
    <row r="35" spans="3:35" ht="15.75" customHeight="1">
      <c r="C35" s="138"/>
      <c r="D35" s="138"/>
      <c r="E35" s="138"/>
      <c r="F35" s="139"/>
      <c r="G35" s="139"/>
      <c r="H35" s="139"/>
      <c r="I35" s="140"/>
      <c r="J35" s="140"/>
      <c r="K35" s="138"/>
      <c r="L35" s="138"/>
      <c r="M35" s="138"/>
      <c r="N35" s="140"/>
      <c r="O35" s="138"/>
      <c r="P35" s="138"/>
      <c r="Q35" s="138"/>
      <c r="R35" s="141"/>
      <c r="S35" s="138"/>
      <c r="T35" s="138"/>
      <c r="U35" s="138"/>
      <c r="V35" s="138"/>
      <c r="W35" s="138"/>
      <c r="X35" s="138"/>
      <c r="Y35" s="138"/>
      <c r="Z35" s="138"/>
      <c r="AA35" s="138"/>
      <c r="AB35" s="138"/>
      <c r="AC35" s="138"/>
      <c r="AD35" s="138"/>
      <c r="AE35" s="138"/>
      <c r="AF35" s="138"/>
      <c r="AG35" s="138"/>
      <c r="AH35" s="138"/>
      <c r="AI35" s="138"/>
    </row>
    <row r="36" spans="3:35" ht="15.75" customHeight="1">
      <c r="C36" s="138"/>
      <c r="D36" s="138"/>
      <c r="E36" s="138"/>
      <c r="F36" s="139"/>
      <c r="G36" s="139"/>
      <c r="H36" s="139"/>
      <c r="I36" s="140"/>
      <c r="J36" s="140"/>
      <c r="K36" s="138"/>
      <c r="L36" s="138"/>
      <c r="M36" s="138"/>
      <c r="N36" s="140"/>
      <c r="O36" s="138"/>
      <c r="P36" s="138"/>
      <c r="Q36" s="138"/>
      <c r="R36" s="141"/>
      <c r="S36" s="138"/>
      <c r="T36" s="138"/>
      <c r="U36" s="138"/>
      <c r="V36" s="138"/>
      <c r="W36" s="138"/>
      <c r="X36" s="138"/>
      <c r="Y36" s="138"/>
      <c r="Z36" s="138"/>
      <c r="AA36" s="138"/>
      <c r="AB36" s="138"/>
      <c r="AC36" s="138"/>
      <c r="AD36" s="138"/>
      <c r="AE36" s="138"/>
      <c r="AF36" s="138"/>
      <c r="AG36" s="138"/>
      <c r="AH36" s="138"/>
      <c r="AI36" s="138"/>
    </row>
    <row r="37" spans="3:35" ht="15.75" customHeight="1">
      <c r="C37" s="138"/>
      <c r="D37" s="138"/>
      <c r="E37" s="138"/>
      <c r="F37" s="139"/>
      <c r="G37" s="139"/>
      <c r="H37" s="139"/>
      <c r="I37" s="140"/>
      <c r="J37" s="140"/>
      <c r="K37" s="138"/>
      <c r="L37" s="138"/>
      <c r="M37" s="138"/>
      <c r="N37" s="140"/>
      <c r="O37" s="138"/>
      <c r="P37" s="138"/>
      <c r="Q37" s="138"/>
      <c r="R37" s="141"/>
      <c r="S37" s="138"/>
      <c r="T37" s="138"/>
      <c r="U37" s="138"/>
      <c r="V37" s="138"/>
      <c r="W37" s="138"/>
      <c r="X37" s="138"/>
      <c r="Y37" s="138"/>
      <c r="Z37" s="138"/>
      <c r="AA37" s="138"/>
      <c r="AB37" s="138"/>
      <c r="AC37" s="138"/>
      <c r="AD37" s="138"/>
      <c r="AE37" s="138"/>
      <c r="AF37" s="138"/>
      <c r="AG37" s="138"/>
      <c r="AH37" s="138"/>
      <c r="AI37" s="138"/>
    </row>
    <row r="38" spans="3:35" ht="15.75" customHeight="1">
      <c r="C38" s="138"/>
      <c r="D38" s="138"/>
      <c r="E38" s="138"/>
      <c r="F38" s="139"/>
      <c r="G38" s="139"/>
      <c r="H38" s="139"/>
      <c r="I38" s="140"/>
      <c r="J38" s="140"/>
      <c r="K38" s="138"/>
      <c r="L38" s="138"/>
      <c r="M38" s="138"/>
      <c r="N38" s="140"/>
      <c r="O38" s="138"/>
      <c r="P38" s="138"/>
      <c r="Q38" s="138"/>
      <c r="R38" s="141"/>
      <c r="S38" s="138"/>
      <c r="T38" s="138"/>
      <c r="U38" s="138"/>
      <c r="V38" s="138"/>
      <c r="W38" s="138"/>
      <c r="X38" s="138"/>
      <c r="Y38" s="138"/>
      <c r="Z38" s="138"/>
      <c r="AA38" s="138"/>
      <c r="AB38" s="138"/>
      <c r="AC38" s="138"/>
      <c r="AD38" s="138"/>
      <c r="AE38" s="138"/>
      <c r="AF38" s="138"/>
      <c r="AG38" s="138"/>
      <c r="AH38" s="138"/>
      <c r="AI38" s="138"/>
    </row>
    <row r="39" spans="3:35" ht="15.75" customHeight="1">
      <c r="C39" s="138"/>
      <c r="D39" s="138"/>
      <c r="E39" s="138"/>
      <c r="F39" s="139"/>
      <c r="G39" s="139"/>
      <c r="H39" s="139"/>
      <c r="I39" s="140"/>
      <c r="J39" s="140"/>
      <c r="K39" s="138"/>
      <c r="L39" s="138"/>
      <c r="M39" s="138"/>
      <c r="N39" s="140"/>
      <c r="O39" s="138"/>
      <c r="P39" s="138"/>
      <c r="Q39" s="138"/>
      <c r="R39" s="141"/>
      <c r="S39" s="138"/>
      <c r="T39" s="138"/>
      <c r="U39" s="138"/>
      <c r="V39" s="138"/>
      <c r="W39" s="138"/>
      <c r="X39" s="138"/>
      <c r="Y39" s="138"/>
      <c r="Z39" s="138"/>
      <c r="AA39" s="138"/>
      <c r="AB39" s="138"/>
      <c r="AC39" s="138"/>
      <c r="AD39" s="138"/>
      <c r="AE39" s="138"/>
      <c r="AF39" s="138"/>
      <c r="AG39" s="138"/>
      <c r="AH39" s="138"/>
      <c r="AI39" s="138"/>
    </row>
    <row r="40" spans="3:35" ht="15.75" customHeight="1">
      <c r="C40" s="138"/>
      <c r="D40" s="138"/>
      <c r="E40" s="138"/>
      <c r="F40" s="139"/>
      <c r="G40" s="139"/>
      <c r="H40" s="139"/>
      <c r="I40" s="140"/>
      <c r="J40" s="140"/>
      <c r="K40" s="138"/>
      <c r="L40" s="138"/>
      <c r="M40" s="138"/>
      <c r="N40" s="140"/>
      <c r="O40" s="138"/>
      <c r="P40" s="138"/>
      <c r="Q40" s="138"/>
      <c r="R40" s="141"/>
      <c r="S40" s="138"/>
      <c r="T40" s="138"/>
      <c r="U40" s="138"/>
      <c r="V40" s="138"/>
      <c r="W40" s="138"/>
      <c r="X40" s="138"/>
      <c r="Y40" s="138"/>
      <c r="Z40" s="138"/>
      <c r="AA40" s="138"/>
      <c r="AB40" s="138"/>
      <c r="AC40" s="138"/>
      <c r="AD40" s="138"/>
      <c r="AE40" s="138"/>
      <c r="AF40" s="138"/>
      <c r="AG40" s="138"/>
      <c r="AH40" s="138"/>
      <c r="AI40" s="138"/>
    </row>
    <row r="41" spans="3:35" ht="15.75" customHeight="1">
      <c r="C41" s="138"/>
      <c r="D41" s="138"/>
      <c r="E41" s="138"/>
      <c r="F41" s="139"/>
      <c r="G41" s="139"/>
      <c r="H41" s="139"/>
      <c r="I41" s="140"/>
      <c r="J41" s="140"/>
      <c r="K41" s="138"/>
      <c r="L41" s="138"/>
      <c r="M41" s="138"/>
      <c r="N41" s="140"/>
      <c r="O41" s="138"/>
      <c r="P41" s="138"/>
      <c r="Q41" s="138"/>
      <c r="R41" s="141"/>
      <c r="S41" s="138"/>
      <c r="T41" s="138"/>
      <c r="U41" s="138"/>
      <c r="V41" s="138"/>
      <c r="W41" s="138"/>
      <c r="X41" s="138"/>
      <c r="Y41" s="138"/>
      <c r="Z41" s="138"/>
      <c r="AA41" s="138"/>
      <c r="AB41" s="138"/>
      <c r="AC41" s="138"/>
      <c r="AD41" s="138"/>
      <c r="AE41" s="138"/>
      <c r="AF41" s="138"/>
      <c r="AG41" s="138"/>
      <c r="AH41" s="138"/>
      <c r="AI41" s="138"/>
    </row>
    <row r="42" spans="3:35" ht="15.75" customHeight="1">
      <c r="C42" s="138"/>
      <c r="D42" s="138"/>
      <c r="E42" s="138"/>
      <c r="F42" s="139"/>
      <c r="G42" s="139"/>
      <c r="H42" s="139"/>
      <c r="I42" s="140"/>
      <c r="J42" s="140"/>
      <c r="K42" s="138"/>
      <c r="L42" s="138"/>
      <c r="M42" s="138"/>
      <c r="N42" s="140"/>
      <c r="O42" s="138"/>
      <c r="P42" s="138"/>
      <c r="Q42" s="138"/>
      <c r="R42" s="141"/>
      <c r="S42" s="138"/>
      <c r="T42" s="138"/>
      <c r="U42" s="138"/>
      <c r="V42" s="138"/>
      <c r="W42" s="138"/>
      <c r="X42" s="138"/>
      <c r="Y42" s="138"/>
      <c r="Z42" s="138"/>
      <c r="AA42" s="138"/>
      <c r="AB42" s="138"/>
      <c r="AC42" s="138"/>
      <c r="AD42" s="138"/>
      <c r="AE42" s="138"/>
      <c r="AF42" s="138"/>
      <c r="AG42" s="138"/>
      <c r="AH42" s="138"/>
      <c r="AI42" s="138"/>
    </row>
    <row r="43" spans="3:35" ht="15.75" customHeight="1">
      <c r="C43" s="138"/>
      <c r="D43" s="138"/>
      <c r="E43" s="138"/>
      <c r="F43" s="139"/>
      <c r="G43" s="139"/>
      <c r="H43" s="139"/>
      <c r="I43" s="140"/>
      <c r="J43" s="140"/>
      <c r="K43" s="138"/>
      <c r="L43" s="138"/>
      <c r="M43" s="138"/>
      <c r="N43" s="140"/>
      <c r="O43" s="138"/>
      <c r="P43" s="138"/>
      <c r="Q43" s="138"/>
      <c r="R43" s="141"/>
      <c r="S43" s="138"/>
      <c r="T43" s="138"/>
      <c r="U43" s="138"/>
      <c r="V43" s="138"/>
      <c r="W43" s="138"/>
      <c r="X43" s="138"/>
      <c r="Y43" s="138"/>
      <c r="Z43" s="138"/>
      <c r="AA43" s="138"/>
      <c r="AB43" s="138"/>
      <c r="AC43" s="138"/>
      <c r="AD43" s="138"/>
      <c r="AE43" s="138"/>
      <c r="AF43" s="138"/>
      <c r="AG43" s="138"/>
      <c r="AH43" s="138"/>
      <c r="AI43" s="138"/>
    </row>
    <row r="44" spans="3:35" ht="15.75" customHeight="1">
      <c r="C44" s="138"/>
      <c r="D44" s="138"/>
      <c r="E44" s="138"/>
      <c r="F44" s="139"/>
      <c r="G44" s="139"/>
      <c r="H44" s="139"/>
      <c r="I44" s="140"/>
      <c r="J44" s="140"/>
      <c r="K44" s="138"/>
      <c r="L44" s="138"/>
      <c r="M44" s="138"/>
      <c r="N44" s="140"/>
      <c r="O44" s="138"/>
      <c r="P44" s="138"/>
      <c r="Q44" s="138"/>
      <c r="R44" s="141"/>
      <c r="S44" s="138"/>
      <c r="T44" s="138"/>
      <c r="U44" s="138"/>
      <c r="V44" s="138"/>
      <c r="W44" s="138"/>
      <c r="X44" s="138"/>
      <c r="Y44" s="138"/>
      <c r="Z44" s="138"/>
      <c r="AA44" s="138"/>
      <c r="AB44" s="138"/>
      <c r="AC44" s="138"/>
      <c r="AD44" s="138"/>
      <c r="AE44" s="138"/>
      <c r="AF44" s="138"/>
      <c r="AG44" s="138"/>
      <c r="AH44" s="138"/>
      <c r="AI44" s="138"/>
    </row>
    <row r="45" spans="3:35" ht="15.75" customHeight="1">
      <c r="C45" s="138"/>
      <c r="D45" s="138"/>
      <c r="E45" s="138"/>
      <c r="F45" s="139"/>
      <c r="G45" s="139"/>
      <c r="H45" s="139"/>
      <c r="I45" s="140"/>
      <c r="J45" s="140"/>
      <c r="K45" s="138"/>
      <c r="L45" s="138"/>
      <c r="M45" s="138"/>
      <c r="N45" s="140"/>
      <c r="O45" s="138"/>
      <c r="P45" s="138"/>
      <c r="Q45" s="138"/>
      <c r="R45" s="141"/>
      <c r="S45" s="138"/>
      <c r="T45" s="138"/>
      <c r="U45" s="138"/>
      <c r="V45" s="138"/>
      <c r="W45" s="138"/>
      <c r="X45" s="138"/>
      <c r="Y45" s="138"/>
      <c r="Z45" s="138"/>
      <c r="AA45" s="138"/>
      <c r="AB45" s="138"/>
      <c r="AC45" s="138"/>
      <c r="AD45" s="138"/>
      <c r="AE45" s="138"/>
      <c r="AF45" s="138"/>
      <c r="AG45" s="138"/>
      <c r="AH45" s="138"/>
      <c r="AI45" s="138"/>
    </row>
    <row r="46" spans="3:35" ht="15.75" customHeight="1">
      <c r="C46" s="138"/>
      <c r="D46" s="138"/>
      <c r="E46" s="138"/>
      <c r="F46" s="139"/>
      <c r="G46" s="139"/>
      <c r="H46" s="139"/>
      <c r="I46" s="140"/>
      <c r="J46" s="140"/>
      <c r="K46" s="138"/>
      <c r="L46" s="138"/>
      <c r="M46" s="138"/>
      <c r="N46" s="140"/>
      <c r="O46" s="138"/>
      <c r="P46" s="138"/>
      <c r="Q46" s="138"/>
      <c r="R46" s="141"/>
      <c r="S46" s="138"/>
      <c r="T46" s="138"/>
      <c r="U46" s="138"/>
      <c r="V46" s="138"/>
      <c r="W46" s="138"/>
      <c r="X46" s="138"/>
      <c r="Y46" s="138"/>
      <c r="Z46" s="138"/>
      <c r="AA46" s="138"/>
      <c r="AB46" s="138"/>
      <c r="AC46" s="138"/>
      <c r="AD46" s="138"/>
      <c r="AE46" s="138"/>
      <c r="AF46" s="138"/>
      <c r="AG46" s="138"/>
      <c r="AH46" s="138"/>
      <c r="AI46" s="138"/>
    </row>
    <row r="47" spans="3:35" ht="15.75" customHeight="1">
      <c r="C47" s="138"/>
      <c r="D47" s="138"/>
      <c r="E47" s="138"/>
      <c r="F47" s="139"/>
      <c r="G47" s="139"/>
      <c r="H47" s="139"/>
      <c r="I47" s="140"/>
      <c r="J47" s="140"/>
      <c r="K47" s="138"/>
      <c r="L47" s="138"/>
      <c r="M47" s="138"/>
      <c r="N47" s="140"/>
      <c r="O47" s="138"/>
      <c r="P47" s="138"/>
      <c r="Q47" s="138"/>
      <c r="R47" s="141"/>
      <c r="S47" s="138"/>
      <c r="T47" s="138"/>
      <c r="U47" s="138"/>
      <c r="V47" s="138"/>
      <c r="W47" s="138"/>
      <c r="X47" s="138"/>
      <c r="Y47" s="138"/>
      <c r="Z47" s="138"/>
      <c r="AA47" s="138"/>
      <c r="AB47" s="138"/>
      <c r="AC47" s="138"/>
      <c r="AD47" s="138"/>
      <c r="AE47" s="138"/>
      <c r="AF47" s="138"/>
      <c r="AG47" s="138"/>
      <c r="AH47" s="138"/>
      <c r="AI47" s="138"/>
    </row>
    <row r="48" spans="3:35" ht="15.75" customHeight="1">
      <c r="C48" s="138"/>
      <c r="D48" s="138"/>
      <c r="E48" s="138"/>
      <c r="F48" s="139"/>
      <c r="G48" s="139"/>
      <c r="H48" s="139"/>
      <c r="I48" s="140"/>
      <c r="J48" s="140"/>
      <c r="K48" s="138"/>
      <c r="L48" s="138"/>
      <c r="M48" s="138"/>
      <c r="N48" s="140"/>
      <c r="O48" s="138"/>
      <c r="P48" s="138"/>
      <c r="Q48" s="138"/>
      <c r="R48" s="141"/>
      <c r="S48" s="138"/>
      <c r="T48" s="138"/>
      <c r="U48" s="138"/>
      <c r="V48" s="138"/>
      <c r="W48" s="138"/>
      <c r="X48" s="138"/>
      <c r="Y48" s="138"/>
      <c r="Z48" s="138"/>
      <c r="AA48" s="138"/>
      <c r="AB48" s="138"/>
      <c r="AC48" s="138"/>
      <c r="AD48" s="138"/>
      <c r="AE48" s="138"/>
      <c r="AF48" s="138"/>
      <c r="AG48" s="138"/>
      <c r="AH48" s="138"/>
      <c r="AI48" s="138"/>
    </row>
    <row r="49" spans="3:35" ht="15.75" customHeight="1">
      <c r="C49" s="138"/>
      <c r="D49" s="138"/>
      <c r="E49" s="138"/>
      <c r="F49" s="139"/>
      <c r="G49" s="139"/>
      <c r="H49" s="139"/>
      <c r="I49" s="140"/>
      <c r="J49" s="140"/>
      <c r="K49" s="138"/>
      <c r="L49" s="138"/>
      <c r="M49" s="138"/>
      <c r="N49" s="140"/>
      <c r="O49" s="138"/>
      <c r="P49" s="138"/>
      <c r="Q49" s="138"/>
      <c r="R49" s="141"/>
      <c r="S49" s="138"/>
      <c r="T49" s="138"/>
      <c r="U49" s="138"/>
      <c r="V49" s="138"/>
      <c r="W49" s="138"/>
      <c r="X49" s="138"/>
      <c r="Y49" s="138"/>
      <c r="Z49" s="138"/>
      <c r="AA49" s="138"/>
      <c r="AB49" s="138"/>
      <c r="AC49" s="138"/>
      <c r="AD49" s="138"/>
      <c r="AE49" s="138"/>
      <c r="AF49" s="138"/>
      <c r="AG49" s="138"/>
      <c r="AH49" s="138"/>
      <c r="AI49" s="138"/>
    </row>
    <row r="50" spans="3:35" ht="15.75" customHeight="1">
      <c r="C50" s="138"/>
      <c r="D50" s="138"/>
      <c r="E50" s="138"/>
      <c r="F50" s="139"/>
      <c r="G50" s="139"/>
      <c r="H50" s="139"/>
      <c r="I50" s="140"/>
      <c r="J50" s="140"/>
      <c r="K50" s="138"/>
      <c r="L50" s="138"/>
      <c r="M50" s="138"/>
      <c r="N50" s="140"/>
      <c r="O50" s="138"/>
      <c r="P50" s="138"/>
      <c r="Q50" s="138"/>
      <c r="R50" s="141"/>
      <c r="S50" s="138"/>
      <c r="T50" s="138"/>
      <c r="U50" s="138"/>
      <c r="V50" s="138"/>
      <c r="W50" s="138"/>
      <c r="X50" s="138"/>
      <c r="Y50" s="138"/>
      <c r="Z50" s="138"/>
      <c r="AA50" s="138"/>
      <c r="AB50" s="138"/>
      <c r="AC50" s="138"/>
      <c r="AD50" s="138"/>
      <c r="AE50" s="138"/>
      <c r="AF50" s="138"/>
      <c r="AG50" s="138"/>
      <c r="AH50" s="138"/>
      <c r="AI50" s="138"/>
    </row>
    <row r="51" spans="3:35" ht="15.75" customHeight="1">
      <c r="C51" s="138"/>
      <c r="D51" s="138"/>
      <c r="E51" s="138"/>
      <c r="F51" s="139"/>
      <c r="G51" s="139"/>
      <c r="H51" s="139"/>
      <c r="I51" s="140"/>
      <c r="J51" s="140"/>
      <c r="K51" s="138"/>
      <c r="L51" s="138"/>
      <c r="M51" s="138"/>
      <c r="N51" s="140"/>
      <c r="O51" s="138"/>
      <c r="P51" s="138"/>
      <c r="Q51" s="138"/>
      <c r="R51" s="141"/>
      <c r="S51" s="138"/>
      <c r="T51" s="138"/>
      <c r="U51" s="138"/>
      <c r="V51" s="138"/>
      <c r="W51" s="138"/>
      <c r="X51" s="138"/>
      <c r="Y51" s="138"/>
      <c r="Z51" s="138"/>
      <c r="AA51" s="138"/>
      <c r="AB51" s="138"/>
      <c r="AC51" s="138"/>
      <c r="AD51" s="138"/>
      <c r="AE51" s="138"/>
      <c r="AF51" s="138"/>
      <c r="AG51" s="138"/>
      <c r="AH51" s="138"/>
      <c r="AI51" s="138"/>
    </row>
    <row r="52" spans="3:35" ht="15.75" customHeight="1">
      <c r="C52" s="138"/>
      <c r="D52" s="138"/>
      <c r="E52" s="138"/>
      <c r="F52" s="139"/>
      <c r="G52" s="139"/>
      <c r="H52" s="139"/>
      <c r="I52" s="140"/>
      <c r="J52" s="140"/>
      <c r="K52" s="138"/>
      <c r="L52" s="138"/>
      <c r="M52" s="138"/>
      <c r="N52" s="140"/>
      <c r="O52" s="138"/>
      <c r="P52" s="138"/>
      <c r="Q52" s="138"/>
      <c r="R52" s="141"/>
      <c r="S52" s="138"/>
      <c r="T52" s="138"/>
      <c r="U52" s="138"/>
      <c r="V52" s="138"/>
      <c r="W52" s="138"/>
      <c r="X52" s="138"/>
      <c r="Y52" s="138"/>
      <c r="Z52" s="138"/>
      <c r="AA52" s="138"/>
      <c r="AB52" s="138"/>
      <c r="AC52" s="138"/>
      <c r="AD52" s="138"/>
      <c r="AE52" s="138"/>
      <c r="AF52" s="138"/>
      <c r="AG52" s="138"/>
      <c r="AH52" s="138"/>
      <c r="AI52" s="138"/>
    </row>
    <row r="53" spans="3:35" ht="15.75" customHeight="1">
      <c r="C53" s="138"/>
      <c r="D53" s="138"/>
      <c r="E53" s="138"/>
      <c r="F53" s="139"/>
      <c r="G53" s="139"/>
      <c r="H53" s="139"/>
      <c r="I53" s="140"/>
      <c r="J53" s="140"/>
      <c r="K53" s="138"/>
      <c r="L53" s="138"/>
      <c r="M53" s="138"/>
      <c r="N53" s="140"/>
      <c r="O53" s="138"/>
      <c r="P53" s="138"/>
      <c r="Q53" s="138"/>
      <c r="R53" s="141"/>
      <c r="S53" s="138"/>
      <c r="T53" s="138"/>
      <c r="U53" s="138"/>
      <c r="V53" s="138"/>
      <c r="W53" s="138"/>
      <c r="X53" s="138"/>
      <c r="Y53" s="138"/>
      <c r="Z53" s="138"/>
      <c r="AA53" s="138"/>
      <c r="AB53" s="138"/>
      <c r="AC53" s="138"/>
      <c r="AD53" s="138"/>
      <c r="AE53" s="138"/>
      <c r="AF53" s="138"/>
      <c r="AG53" s="138"/>
      <c r="AH53" s="138"/>
      <c r="AI53" s="138"/>
    </row>
    <row r="54" spans="3:35" ht="15.75" customHeight="1">
      <c r="C54" s="138"/>
      <c r="D54" s="138"/>
      <c r="E54" s="138"/>
      <c r="F54" s="139"/>
      <c r="G54" s="139"/>
      <c r="H54" s="139"/>
      <c r="I54" s="140"/>
      <c r="J54" s="140"/>
      <c r="K54" s="138"/>
      <c r="L54" s="138"/>
      <c r="M54" s="138"/>
      <c r="N54" s="140"/>
      <c r="O54" s="138"/>
      <c r="P54" s="138"/>
      <c r="Q54" s="138"/>
      <c r="R54" s="141"/>
      <c r="S54" s="138"/>
      <c r="T54" s="138"/>
      <c r="U54" s="138"/>
      <c r="V54" s="138"/>
      <c r="W54" s="138"/>
      <c r="X54" s="138"/>
      <c r="Y54" s="138"/>
      <c r="Z54" s="138"/>
      <c r="AA54" s="138"/>
      <c r="AB54" s="138"/>
      <c r="AC54" s="138"/>
      <c r="AD54" s="138"/>
      <c r="AE54" s="138"/>
      <c r="AF54" s="138"/>
      <c r="AG54" s="138"/>
      <c r="AH54" s="138"/>
      <c r="AI54" s="138"/>
    </row>
    <row r="55" spans="3:35" ht="15.75" customHeight="1">
      <c r="C55" s="138"/>
      <c r="D55" s="138"/>
      <c r="E55" s="138"/>
      <c r="F55" s="139"/>
      <c r="G55" s="139"/>
      <c r="H55" s="139"/>
      <c r="I55" s="140"/>
      <c r="J55" s="140"/>
      <c r="K55" s="138"/>
      <c r="L55" s="138"/>
      <c r="M55" s="138"/>
      <c r="N55" s="140"/>
      <c r="O55" s="138"/>
      <c r="P55" s="138"/>
      <c r="Q55" s="138"/>
      <c r="R55" s="141"/>
      <c r="S55" s="138"/>
      <c r="T55" s="138"/>
      <c r="U55" s="138"/>
      <c r="V55" s="138"/>
      <c r="W55" s="138"/>
      <c r="X55" s="138"/>
      <c r="Y55" s="138"/>
      <c r="Z55" s="138"/>
      <c r="AA55" s="138"/>
      <c r="AB55" s="138"/>
      <c r="AC55" s="138"/>
      <c r="AD55" s="138"/>
      <c r="AE55" s="138"/>
      <c r="AF55" s="138"/>
      <c r="AG55" s="138"/>
      <c r="AH55" s="138"/>
      <c r="AI55" s="138"/>
    </row>
    <row r="56" spans="3:35" ht="15.75" customHeight="1">
      <c r="C56" s="138"/>
      <c r="D56" s="138"/>
      <c r="E56" s="138"/>
      <c r="F56" s="139"/>
      <c r="G56" s="139"/>
      <c r="H56" s="139"/>
      <c r="I56" s="140"/>
      <c r="J56" s="140"/>
      <c r="K56" s="138"/>
      <c r="L56" s="138"/>
      <c r="M56" s="138"/>
      <c r="N56" s="140"/>
      <c r="O56" s="138"/>
      <c r="P56" s="138"/>
      <c r="Q56" s="138"/>
      <c r="R56" s="141"/>
      <c r="S56" s="138"/>
      <c r="T56" s="138"/>
      <c r="U56" s="138"/>
      <c r="V56" s="138"/>
      <c r="W56" s="138"/>
      <c r="X56" s="138"/>
      <c r="Y56" s="138"/>
      <c r="Z56" s="138"/>
      <c r="AA56" s="138"/>
      <c r="AB56" s="138"/>
      <c r="AC56" s="138"/>
      <c r="AD56" s="138"/>
      <c r="AE56" s="138"/>
      <c r="AF56" s="138"/>
      <c r="AG56" s="138"/>
      <c r="AH56" s="138"/>
      <c r="AI56" s="138"/>
    </row>
    <row r="57" spans="3:35" ht="15.75" customHeight="1">
      <c r="C57" s="138"/>
      <c r="D57" s="138"/>
      <c r="E57" s="138"/>
      <c r="F57" s="139"/>
      <c r="G57" s="139"/>
      <c r="H57" s="139"/>
      <c r="I57" s="140"/>
      <c r="J57" s="140"/>
      <c r="K57" s="138"/>
      <c r="L57" s="138"/>
      <c r="M57" s="138"/>
      <c r="N57" s="140"/>
      <c r="O57" s="138"/>
      <c r="P57" s="138"/>
      <c r="Q57" s="138"/>
      <c r="R57" s="141"/>
      <c r="S57" s="138"/>
      <c r="T57" s="138"/>
      <c r="U57" s="138"/>
      <c r="V57" s="138"/>
      <c r="W57" s="138"/>
      <c r="X57" s="138"/>
      <c r="Y57" s="138"/>
      <c r="Z57" s="138"/>
      <c r="AA57" s="138"/>
      <c r="AB57" s="138"/>
      <c r="AC57" s="138"/>
      <c r="AD57" s="138"/>
      <c r="AE57" s="138"/>
      <c r="AF57" s="138"/>
      <c r="AG57" s="138"/>
      <c r="AH57" s="138"/>
      <c r="AI57" s="138"/>
    </row>
    <row r="58" spans="3:35" ht="15.75" customHeight="1">
      <c r="C58" s="138"/>
      <c r="D58" s="138"/>
      <c r="E58" s="138"/>
      <c r="F58" s="139"/>
      <c r="G58" s="139"/>
      <c r="H58" s="139"/>
      <c r="I58" s="140"/>
      <c r="J58" s="140"/>
      <c r="K58" s="138"/>
      <c r="L58" s="138"/>
      <c r="M58" s="138"/>
      <c r="N58" s="140"/>
      <c r="O58" s="138"/>
      <c r="P58" s="138"/>
      <c r="Q58" s="138"/>
      <c r="R58" s="141"/>
      <c r="S58" s="138"/>
      <c r="T58" s="138"/>
      <c r="U58" s="138"/>
      <c r="V58" s="138"/>
      <c r="W58" s="138"/>
      <c r="X58" s="138"/>
      <c r="Y58" s="138"/>
      <c r="Z58" s="138"/>
      <c r="AA58" s="138"/>
      <c r="AB58" s="138"/>
      <c r="AC58" s="138"/>
      <c r="AD58" s="138"/>
      <c r="AE58" s="138"/>
      <c r="AF58" s="138"/>
      <c r="AG58" s="138"/>
      <c r="AH58" s="138"/>
      <c r="AI58" s="138"/>
    </row>
    <row r="59" spans="3:35" ht="15.75" customHeight="1">
      <c r="C59" s="138"/>
      <c r="D59" s="138"/>
      <c r="E59" s="138"/>
      <c r="F59" s="139"/>
      <c r="G59" s="139"/>
      <c r="H59" s="139"/>
      <c r="I59" s="140"/>
      <c r="J59" s="140"/>
      <c r="K59" s="138"/>
      <c r="L59" s="138"/>
      <c r="M59" s="138"/>
      <c r="N59" s="140"/>
      <c r="O59" s="138"/>
      <c r="P59" s="138"/>
      <c r="Q59" s="138"/>
      <c r="R59" s="141"/>
      <c r="S59" s="138"/>
      <c r="T59" s="138"/>
      <c r="U59" s="138"/>
      <c r="V59" s="138"/>
      <c r="W59" s="138"/>
      <c r="X59" s="138"/>
      <c r="Y59" s="138"/>
      <c r="Z59" s="138"/>
      <c r="AA59" s="138"/>
      <c r="AB59" s="138"/>
      <c r="AC59" s="138"/>
      <c r="AD59" s="138"/>
      <c r="AE59" s="138"/>
      <c r="AF59" s="138"/>
      <c r="AG59" s="138"/>
      <c r="AH59" s="138"/>
      <c r="AI59" s="138"/>
    </row>
    <row r="60" spans="3:35" ht="15.75" customHeight="1">
      <c r="C60" s="138"/>
      <c r="D60" s="138"/>
      <c r="E60" s="138"/>
      <c r="F60" s="139"/>
      <c r="G60" s="139"/>
      <c r="H60" s="139"/>
      <c r="I60" s="140"/>
      <c r="J60" s="140"/>
      <c r="K60" s="138"/>
      <c r="L60" s="138"/>
      <c r="M60" s="138"/>
      <c r="N60" s="140"/>
      <c r="O60" s="138"/>
      <c r="P60" s="138"/>
      <c r="Q60" s="138"/>
      <c r="R60" s="141"/>
      <c r="S60" s="138"/>
      <c r="T60" s="138"/>
      <c r="U60" s="138"/>
      <c r="V60" s="138"/>
      <c r="W60" s="138"/>
      <c r="X60" s="138"/>
      <c r="Y60" s="138"/>
      <c r="Z60" s="138"/>
      <c r="AA60" s="138"/>
      <c r="AB60" s="138"/>
      <c r="AC60" s="138"/>
      <c r="AD60" s="138"/>
      <c r="AE60" s="138"/>
      <c r="AF60" s="138"/>
      <c r="AG60" s="138"/>
      <c r="AH60" s="138"/>
      <c r="AI60" s="138"/>
    </row>
    <row r="61" spans="3:35" ht="15.75" customHeight="1">
      <c r="C61" s="138"/>
      <c r="D61" s="138"/>
      <c r="E61" s="138"/>
      <c r="F61" s="139"/>
      <c r="G61" s="139"/>
      <c r="H61" s="139"/>
      <c r="I61" s="140"/>
      <c r="J61" s="140"/>
      <c r="K61" s="138"/>
      <c r="L61" s="138"/>
      <c r="M61" s="138"/>
      <c r="N61" s="140"/>
      <c r="O61" s="138"/>
      <c r="P61" s="138"/>
      <c r="Q61" s="138"/>
      <c r="R61" s="141"/>
      <c r="S61" s="138"/>
      <c r="T61" s="138"/>
      <c r="U61" s="138"/>
      <c r="V61" s="138"/>
      <c r="W61" s="138"/>
      <c r="X61" s="138"/>
      <c r="Y61" s="138"/>
      <c r="Z61" s="138"/>
      <c r="AA61" s="138"/>
      <c r="AB61" s="138"/>
      <c r="AC61" s="138"/>
      <c r="AD61" s="138"/>
      <c r="AE61" s="138"/>
      <c r="AF61" s="138"/>
      <c r="AG61" s="138"/>
      <c r="AH61" s="138"/>
      <c r="AI61" s="138"/>
    </row>
    <row r="62" spans="3:35" ht="15.75" customHeight="1">
      <c r="C62" s="138"/>
      <c r="D62" s="138"/>
      <c r="E62" s="138"/>
      <c r="F62" s="139"/>
      <c r="G62" s="139"/>
      <c r="H62" s="139"/>
      <c r="I62" s="140"/>
      <c r="J62" s="140"/>
      <c r="K62" s="138"/>
      <c r="L62" s="138"/>
      <c r="M62" s="138"/>
      <c r="N62" s="140"/>
      <c r="O62" s="138"/>
      <c r="P62" s="138"/>
      <c r="Q62" s="138"/>
      <c r="R62" s="141"/>
      <c r="S62" s="138"/>
      <c r="T62" s="138"/>
      <c r="U62" s="138"/>
      <c r="V62" s="138"/>
      <c r="W62" s="138"/>
      <c r="X62" s="138"/>
      <c r="Y62" s="138"/>
      <c r="Z62" s="138"/>
      <c r="AA62" s="138"/>
      <c r="AB62" s="138"/>
      <c r="AC62" s="138"/>
      <c r="AD62" s="138"/>
      <c r="AE62" s="138"/>
      <c r="AF62" s="138"/>
      <c r="AG62" s="138"/>
      <c r="AH62" s="138"/>
      <c r="AI62" s="138"/>
    </row>
    <row r="63" spans="3:35" ht="15.75" customHeight="1">
      <c r="C63" s="138"/>
      <c r="D63" s="138"/>
      <c r="E63" s="138"/>
      <c r="F63" s="139"/>
      <c r="G63" s="139"/>
      <c r="H63" s="139"/>
      <c r="I63" s="140"/>
      <c r="J63" s="140"/>
      <c r="K63" s="138"/>
      <c r="L63" s="138"/>
      <c r="M63" s="138"/>
      <c r="N63" s="140"/>
      <c r="O63" s="138"/>
      <c r="P63" s="138"/>
      <c r="Q63" s="138"/>
      <c r="R63" s="141"/>
      <c r="S63" s="138"/>
      <c r="T63" s="138"/>
      <c r="U63" s="138"/>
      <c r="V63" s="138"/>
      <c r="W63" s="138"/>
      <c r="X63" s="138"/>
      <c r="Y63" s="138"/>
      <c r="Z63" s="138"/>
      <c r="AA63" s="138"/>
      <c r="AB63" s="138"/>
      <c r="AC63" s="138"/>
      <c r="AD63" s="138"/>
      <c r="AE63" s="138"/>
      <c r="AF63" s="138"/>
      <c r="AG63" s="138"/>
      <c r="AH63" s="138"/>
      <c r="AI63" s="138"/>
    </row>
    <row r="64" spans="3:35" ht="15.75" customHeight="1">
      <c r="C64" s="138"/>
      <c r="D64" s="138"/>
      <c r="E64" s="138"/>
      <c r="F64" s="139"/>
      <c r="G64" s="139"/>
      <c r="H64" s="139"/>
      <c r="I64" s="140"/>
      <c r="J64" s="140"/>
      <c r="K64" s="138"/>
      <c r="L64" s="138"/>
      <c r="M64" s="138"/>
      <c r="N64" s="140"/>
      <c r="O64" s="138"/>
      <c r="P64" s="138"/>
      <c r="Q64" s="138"/>
      <c r="R64" s="141"/>
      <c r="S64" s="138"/>
      <c r="T64" s="138"/>
      <c r="U64" s="138"/>
      <c r="V64" s="138"/>
      <c r="W64" s="138"/>
      <c r="X64" s="138"/>
      <c r="Y64" s="138"/>
      <c r="Z64" s="138"/>
      <c r="AA64" s="138"/>
      <c r="AB64" s="138"/>
      <c r="AC64" s="138"/>
      <c r="AD64" s="138"/>
      <c r="AE64" s="138"/>
      <c r="AF64" s="138"/>
      <c r="AG64" s="138"/>
      <c r="AH64" s="138"/>
      <c r="AI64" s="138"/>
    </row>
    <row r="65" spans="3:35" ht="15.75" customHeight="1">
      <c r="C65" s="138"/>
      <c r="D65" s="138"/>
      <c r="E65" s="138"/>
      <c r="F65" s="139"/>
      <c r="G65" s="139"/>
      <c r="H65" s="139"/>
      <c r="I65" s="140"/>
      <c r="J65" s="140"/>
      <c r="K65" s="138"/>
      <c r="L65" s="138"/>
      <c r="M65" s="138"/>
      <c r="N65" s="140"/>
      <c r="O65" s="138"/>
      <c r="P65" s="138"/>
      <c r="Q65" s="138"/>
      <c r="R65" s="141"/>
      <c r="S65" s="138"/>
      <c r="T65" s="138"/>
      <c r="U65" s="138"/>
      <c r="V65" s="138"/>
      <c r="W65" s="138"/>
      <c r="X65" s="138"/>
      <c r="Y65" s="138"/>
      <c r="Z65" s="138"/>
      <c r="AA65" s="138"/>
      <c r="AB65" s="138"/>
      <c r="AC65" s="138"/>
      <c r="AD65" s="138"/>
      <c r="AE65" s="138"/>
      <c r="AF65" s="138"/>
      <c r="AG65" s="138"/>
      <c r="AH65" s="138"/>
      <c r="AI65" s="138"/>
    </row>
    <row r="66" spans="3:35" ht="15.75" customHeight="1">
      <c r="C66" s="138"/>
      <c r="D66" s="138"/>
      <c r="E66" s="138"/>
      <c r="F66" s="139"/>
      <c r="G66" s="139"/>
      <c r="H66" s="139"/>
      <c r="I66" s="140"/>
      <c r="J66" s="140"/>
      <c r="K66" s="138"/>
      <c r="L66" s="138"/>
      <c r="M66" s="138"/>
      <c r="N66" s="140"/>
      <c r="O66" s="138"/>
      <c r="P66" s="138"/>
      <c r="Q66" s="138"/>
      <c r="R66" s="141"/>
      <c r="S66" s="138"/>
      <c r="T66" s="138"/>
      <c r="U66" s="138"/>
      <c r="V66" s="138"/>
      <c r="W66" s="138"/>
      <c r="X66" s="138"/>
      <c r="Y66" s="138"/>
      <c r="Z66" s="138"/>
      <c r="AA66" s="138"/>
      <c r="AB66" s="138"/>
      <c r="AC66" s="138"/>
      <c r="AD66" s="138"/>
      <c r="AE66" s="138"/>
      <c r="AF66" s="138"/>
      <c r="AG66" s="138"/>
      <c r="AH66" s="138"/>
      <c r="AI66" s="138"/>
    </row>
    <row r="67" spans="3:35" ht="15.75" customHeight="1">
      <c r="C67" s="138"/>
      <c r="D67" s="138"/>
      <c r="E67" s="138"/>
      <c r="F67" s="139"/>
      <c r="G67" s="139"/>
      <c r="H67" s="139"/>
      <c r="I67" s="140"/>
      <c r="J67" s="140"/>
      <c r="K67" s="138"/>
      <c r="L67" s="138"/>
      <c r="M67" s="138"/>
      <c r="N67" s="140"/>
      <c r="O67" s="138"/>
      <c r="P67" s="138"/>
      <c r="Q67" s="138"/>
      <c r="R67" s="141"/>
      <c r="S67" s="138"/>
      <c r="T67" s="138"/>
      <c r="U67" s="138"/>
      <c r="V67" s="138"/>
      <c r="W67" s="138"/>
      <c r="X67" s="138"/>
      <c r="Y67" s="138"/>
      <c r="Z67" s="138"/>
      <c r="AA67" s="138"/>
      <c r="AB67" s="138"/>
      <c r="AC67" s="138"/>
      <c r="AD67" s="138"/>
      <c r="AE67" s="138"/>
      <c r="AF67" s="138"/>
      <c r="AG67" s="138"/>
      <c r="AH67" s="138"/>
      <c r="AI67" s="138"/>
    </row>
    <row r="68" spans="3:35" ht="15.75" customHeight="1">
      <c r="C68" s="138"/>
      <c r="D68" s="138"/>
      <c r="E68" s="138"/>
      <c r="F68" s="139"/>
      <c r="G68" s="139"/>
      <c r="H68" s="139"/>
      <c r="I68" s="140"/>
      <c r="J68" s="140"/>
      <c r="K68" s="138"/>
      <c r="L68" s="138"/>
      <c r="M68" s="138"/>
      <c r="N68" s="140"/>
      <c r="O68" s="138"/>
      <c r="P68" s="138"/>
      <c r="Q68" s="138"/>
      <c r="R68" s="141"/>
      <c r="S68" s="138"/>
      <c r="T68" s="138"/>
      <c r="U68" s="138"/>
      <c r="V68" s="138"/>
      <c r="W68" s="138"/>
      <c r="X68" s="138"/>
      <c r="Y68" s="138"/>
      <c r="Z68" s="138"/>
      <c r="AA68" s="138"/>
      <c r="AB68" s="138"/>
      <c r="AC68" s="138"/>
      <c r="AD68" s="138"/>
      <c r="AE68" s="138"/>
      <c r="AF68" s="138"/>
      <c r="AG68" s="138"/>
      <c r="AH68" s="138"/>
      <c r="AI68" s="138"/>
    </row>
    <row r="69" spans="3:35" ht="15.75" customHeight="1">
      <c r="C69" s="138"/>
      <c r="D69" s="138"/>
      <c r="E69" s="138"/>
      <c r="F69" s="139"/>
      <c r="G69" s="139"/>
      <c r="H69" s="139"/>
      <c r="I69" s="140"/>
      <c r="J69" s="140"/>
      <c r="K69" s="138"/>
      <c r="L69" s="138"/>
      <c r="M69" s="138"/>
      <c r="N69" s="140"/>
      <c r="O69" s="138"/>
      <c r="P69" s="138"/>
      <c r="Q69" s="138"/>
      <c r="R69" s="141"/>
      <c r="S69" s="138"/>
      <c r="T69" s="138"/>
      <c r="U69" s="138"/>
      <c r="V69" s="138"/>
      <c r="W69" s="138"/>
      <c r="X69" s="138"/>
      <c r="Y69" s="138"/>
      <c r="Z69" s="138"/>
      <c r="AA69" s="138"/>
      <c r="AB69" s="138"/>
      <c r="AC69" s="138"/>
      <c r="AD69" s="138"/>
      <c r="AE69" s="138"/>
      <c r="AF69" s="138"/>
      <c r="AG69" s="138"/>
      <c r="AH69" s="138"/>
      <c r="AI69" s="138"/>
    </row>
    <row r="70" spans="3:35" ht="15.75" customHeight="1">
      <c r="C70" s="138"/>
      <c r="D70" s="138"/>
      <c r="E70" s="138"/>
      <c r="F70" s="139"/>
      <c r="G70" s="139"/>
      <c r="H70" s="139"/>
      <c r="I70" s="140"/>
      <c r="J70" s="140"/>
      <c r="K70" s="138"/>
      <c r="L70" s="138"/>
      <c r="M70" s="138"/>
      <c r="N70" s="140"/>
      <c r="O70" s="138"/>
      <c r="P70" s="138"/>
      <c r="Q70" s="138"/>
      <c r="R70" s="141"/>
      <c r="S70" s="138"/>
      <c r="T70" s="138"/>
      <c r="U70" s="138"/>
      <c r="V70" s="138"/>
      <c r="W70" s="138"/>
      <c r="X70" s="138"/>
      <c r="Y70" s="138"/>
      <c r="Z70" s="138"/>
      <c r="AA70" s="138"/>
      <c r="AB70" s="138"/>
      <c r="AC70" s="138"/>
      <c r="AD70" s="138"/>
      <c r="AE70" s="138"/>
      <c r="AF70" s="138"/>
      <c r="AG70" s="138"/>
      <c r="AH70" s="138"/>
      <c r="AI70" s="138"/>
    </row>
    <row r="71" spans="3:35" ht="15.75" customHeight="1">
      <c r="C71" s="138"/>
      <c r="D71" s="138"/>
      <c r="E71" s="138"/>
      <c r="F71" s="139"/>
      <c r="G71" s="139"/>
      <c r="H71" s="139"/>
      <c r="I71" s="140"/>
      <c r="J71" s="140"/>
      <c r="K71" s="138"/>
      <c r="L71" s="138"/>
      <c r="M71" s="138"/>
      <c r="N71" s="140"/>
      <c r="O71" s="138"/>
      <c r="P71" s="138"/>
      <c r="Q71" s="138"/>
      <c r="R71" s="141"/>
      <c r="S71" s="138"/>
      <c r="T71" s="138"/>
      <c r="U71" s="138"/>
      <c r="V71" s="138"/>
      <c r="W71" s="138"/>
      <c r="X71" s="138"/>
      <c r="Y71" s="138"/>
      <c r="Z71" s="138"/>
      <c r="AA71" s="138"/>
      <c r="AB71" s="138"/>
      <c r="AC71" s="138"/>
      <c r="AD71" s="138"/>
      <c r="AE71" s="138"/>
      <c r="AF71" s="138"/>
      <c r="AG71" s="138"/>
      <c r="AH71" s="138"/>
      <c r="AI71" s="138"/>
    </row>
    <row r="72" spans="3:35" ht="15.75" customHeight="1">
      <c r="C72" s="138"/>
      <c r="D72" s="138"/>
      <c r="E72" s="138"/>
      <c r="F72" s="139"/>
      <c r="G72" s="139"/>
      <c r="H72" s="139"/>
      <c r="I72" s="140"/>
      <c r="J72" s="140"/>
      <c r="K72" s="138"/>
      <c r="L72" s="138"/>
      <c r="M72" s="138"/>
      <c r="N72" s="140"/>
      <c r="O72" s="138"/>
      <c r="P72" s="138"/>
      <c r="Q72" s="138"/>
      <c r="R72" s="141"/>
      <c r="S72" s="138"/>
      <c r="T72" s="138"/>
      <c r="U72" s="138"/>
      <c r="V72" s="138"/>
      <c r="W72" s="138"/>
      <c r="X72" s="138"/>
      <c r="Y72" s="138"/>
      <c r="Z72" s="138"/>
      <c r="AA72" s="138"/>
      <c r="AB72" s="138"/>
      <c r="AC72" s="138"/>
      <c r="AD72" s="138"/>
      <c r="AE72" s="138"/>
      <c r="AF72" s="138"/>
      <c r="AG72" s="138"/>
      <c r="AH72" s="138"/>
      <c r="AI72" s="138"/>
    </row>
    <row r="73" spans="3:35" ht="15.75" customHeight="1">
      <c r="C73" s="138"/>
      <c r="D73" s="138"/>
      <c r="E73" s="138"/>
      <c r="F73" s="139"/>
      <c r="G73" s="139"/>
      <c r="H73" s="139"/>
      <c r="I73" s="140"/>
      <c r="J73" s="140"/>
      <c r="K73" s="138"/>
      <c r="L73" s="138"/>
      <c r="M73" s="138"/>
      <c r="N73" s="140"/>
      <c r="O73" s="138"/>
      <c r="P73" s="138"/>
      <c r="Q73" s="138"/>
      <c r="R73" s="141"/>
      <c r="S73" s="138"/>
      <c r="T73" s="138"/>
      <c r="U73" s="138"/>
      <c r="V73" s="138"/>
      <c r="W73" s="138"/>
      <c r="X73" s="138"/>
      <c r="Y73" s="138"/>
      <c r="Z73" s="138"/>
      <c r="AA73" s="138"/>
      <c r="AB73" s="138"/>
      <c r="AC73" s="138"/>
      <c r="AD73" s="138"/>
      <c r="AE73" s="138"/>
      <c r="AF73" s="138"/>
      <c r="AG73" s="138"/>
      <c r="AH73" s="138"/>
      <c r="AI73" s="138"/>
    </row>
    <row r="74" spans="3:35" ht="15.75" customHeight="1">
      <c r="C74" s="138"/>
      <c r="D74" s="138"/>
      <c r="E74" s="138"/>
      <c r="F74" s="139"/>
      <c r="G74" s="139"/>
      <c r="H74" s="139"/>
      <c r="I74" s="140"/>
      <c r="J74" s="140"/>
      <c r="K74" s="138"/>
      <c r="L74" s="138"/>
      <c r="M74" s="138"/>
      <c r="N74" s="140"/>
      <c r="O74" s="138"/>
      <c r="P74" s="138"/>
      <c r="Q74" s="138"/>
      <c r="R74" s="141"/>
      <c r="S74" s="138"/>
      <c r="T74" s="138"/>
      <c r="U74" s="138"/>
      <c r="V74" s="138"/>
      <c r="W74" s="138"/>
      <c r="X74" s="138"/>
      <c r="Y74" s="138"/>
      <c r="Z74" s="138"/>
      <c r="AA74" s="138"/>
      <c r="AB74" s="138"/>
      <c r="AC74" s="138"/>
      <c r="AD74" s="138"/>
      <c r="AE74" s="138"/>
      <c r="AF74" s="138"/>
      <c r="AG74" s="138"/>
      <c r="AH74" s="138"/>
      <c r="AI74" s="138"/>
    </row>
    <row r="75" spans="3:35" ht="15.75" customHeight="1">
      <c r="C75" s="138"/>
      <c r="D75" s="138"/>
      <c r="E75" s="138"/>
      <c r="F75" s="139"/>
      <c r="G75" s="139"/>
      <c r="H75" s="139"/>
      <c r="I75" s="140"/>
      <c r="J75" s="140"/>
      <c r="K75" s="138"/>
      <c r="L75" s="138"/>
      <c r="M75" s="138"/>
      <c r="N75" s="140"/>
      <c r="O75" s="138"/>
      <c r="P75" s="138"/>
      <c r="Q75" s="138"/>
      <c r="R75" s="141"/>
      <c r="S75" s="138"/>
      <c r="T75" s="138"/>
      <c r="U75" s="138"/>
      <c r="V75" s="138"/>
      <c r="W75" s="138"/>
      <c r="X75" s="138"/>
      <c r="Y75" s="138"/>
      <c r="Z75" s="138"/>
      <c r="AA75" s="138"/>
      <c r="AB75" s="138"/>
      <c r="AC75" s="138"/>
      <c r="AD75" s="138"/>
      <c r="AE75" s="138"/>
      <c r="AF75" s="138"/>
      <c r="AG75" s="138"/>
      <c r="AH75" s="138"/>
      <c r="AI75" s="138"/>
    </row>
    <row r="76" spans="3:35" ht="15.75" customHeight="1">
      <c r="C76" s="138"/>
      <c r="D76" s="138"/>
      <c r="E76" s="138"/>
      <c r="F76" s="139"/>
      <c r="G76" s="139"/>
      <c r="H76" s="139"/>
      <c r="I76" s="140"/>
      <c r="J76" s="140"/>
      <c r="K76" s="138"/>
      <c r="L76" s="138"/>
      <c r="M76" s="138"/>
      <c r="N76" s="140"/>
      <c r="O76" s="138"/>
      <c r="P76" s="138"/>
      <c r="Q76" s="138"/>
      <c r="R76" s="141"/>
      <c r="S76" s="138"/>
      <c r="T76" s="138"/>
      <c r="U76" s="138"/>
      <c r="V76" s="138"/>
      <c r="W76" s="138"/>
      <c r="X76" s="138"/>
      <c r="Y76" s="138"/>
      <c r="Z76" s="138"/>
      <c r="AA76" s="138"/>
      <c r="AB76" s="138"/>
      <c r="AC76" s="138"/>
      <c r="AD76" s="138"/>
      <c r="AE76" s="138"/>
      <c r="AF76" s="138"/>
      <c r="AG76" s="138"/>
      <c r="AH76" s="138"/>
      <c r="AI76" s="138"/>
    </row>
    <row r="77" spans="3:35" ht="15.75" customHeight="1">
      <c r="C77" s="138"/>
      <c r="D77" s="138"/>
      <c r="E77" s="138"/>
      <c r="F77" s="139"/>
      <c r="G77" s="139"/>
      <c r="H77" s="139"/>
      <c r="I77" s="140"/>
      <c r="J77" s="140"/>
      <c r="K77" s="138"/>
      <c r="L77" s="138"/>
      <c r="M77" s="138"/>
      <c r="N77" s="140"/>
      <c r="O77" s="138"/>
      <c r="P77" s="138"/>
      <c r="Q77" s="138"/>
      <c r="R77" s="141"/>
      <c r="S77" s="138"/>
      <c r="T77" s="138"/>
      <c r="U77" s="138"/>
      <c r="V77" s="138"/>
      <c r="W77" s="138"/>
      <c r="X77" s="138"/>
      <c r="Y77" s="138"/>
      <c r="Z77" s="138"/>
      <c r="AA77" s="138"/>
      <c r="AB77" s="138"/>
      <c r="AC77" s="138"/>
      <c r="AD77" s="138"/>
      <c r="AE77" s="138"/>
      <c r="AF77" s="138"/>
      <c r="AG77" s="138"/>
      <c r="AH77" s="138"/>
      <c r="AI77" s="138"/>
    </row>
    <row r="78" spans="3:35" ht="15.75" customHeight="1">
      <c r="C78" s="138"/>
      <c r="D78" s="138"/>
      <c r="E78" s="138"/>
      <c r="F78" s="139"/>
      <c r="G78" s="139"/>
      <c r="H78" s="139"/>
      <c r="I78" s="140"/>
      <c r="J78" s="140"/>
      <c r="K78" s="138"/>
      <c r="L78" s="138"/>
      <c r="M78" s="138"/>
      <c r="N78" s="140"/>
      <c r="O78" s="138"/>
      <c r="P78" s="138"/>
      <c r="Q78" s="138"/>
      <c r="R78" s="141"/>
      <c r="S78" s="138"/>
      <c r="T78" s="138"/>
      <c r="U78" s="138"/>
      <c r="V78" s="138"/>
      <c r="W78" s="138"/>
      <c r="X78" s="138"/>
      <c r="Y78" s="138"/>
      <c r="Z78" s="138"/>
      <c r="AA78" s="138"/>
      <c r="AB78" s="138"/>
      <c r="AC78" s="138"/>
      <c r="AD78" s="138"/>
      <c r="AE78" s="138"/>
      <c r="AF78" s="138"/>
      <c r="AG78" s="138"/>
      <c r="AH78" s="138"/>
      <c r="AI78" s="138"/>
    </row>
    <row r="79" spans="3:35" ht="15.75" customHeight="1">
      <c r="C79" s="138"/>
      <c r="D79" s="138"/>
      <c r="E79" s="138"/>
      <c r="F79" s="139"/>
      <c r="G79" s="139"/>
      <c r="H79" s="139"/>
      <c r="I79" s="140"/>
      <c r="J79" s="140"/>
      <c r="K79" s="138"/>
      <c r="L79" s="138"/>
      <c r="M79" s="138"/>
      <c r="N79" s="140"/>
      <c r="O79" s="138"/>
      <c r="P79" s="138"/>
      <c r="Q79" s="138"/>
      <c r="R79" s="141"/>
      <c r="S79" s="138"/>
      <c r="T79" s="138"/>
      <c r="U79" s="138"/>
      <c r="V79" s="138"/>
      <c r="W79" s="138"/>
      <c r="X79" s="138"/>
      <c r="Y79" s="138"/>
      <c r="Z79" s="138"/>
      <c r="AA79" s="138"/>
      <c r="AB79" s="138"/>
      <c r="AC79" s="138"/>
      <c r="AD79" s="138"/>
      <c r="AE79" s="138"/>
      <c r="AF79" s="138"/>
      <c r="AG79" s="138"/>
      <c r="AH79" s="138"/>
      <c r="AI79" s="138"/>
    </row>
    <row r="80" spans="3:35" ht="15.75" customHeight="1">
      <c r="C80" s="138"/>
      <c r="D80" s="138"/>
      <c r="E80" s="138"/>
      <c r="F80" s="139"/>
      <c r="G80" s="139"/>
      <c r="H80" s="139"/>
      <c r="I80" s="140"/>
      <c r="J80" s="140"/>
      <c r="K80" s="138"/>
      <c r="L80" s="138"/>
      <c r="M80" s="138"/>
      <c r="N80" s="140"/>
      <c r="O80" s="138"/>
      <c r="P80" s="138"/>
      <c r="Q80" s="138"/>
      <c r="R80" s="141"/>
      <c r="S80" s="138"/>
      <c r="T80" s="138"/>
      <c r="U80" s="138"/>
      <c r="V80" s="138"/>
      <c r="W80" s="138"/>
      <c r="X80" s="138"/>
      <c r="Y80" s="138"/>
      <c r="Z80" s="138"/>
      <c r="AA80" s="138"/>
      <c r="AB80" s="138"/>
      <c r="AC80" s="138"/>
      <c r="AD80" s="138"/>
      <c r="AE80" s="138"/>
      <c r="AF80" s="138"/>
      <c r="AG80" s="138"/>
      <c r="AH80" s="138"/>
      <c r="AI80" s="138"/>
    </row>
    <row r="81" spans="3:35" ht="15.75" customHeight="1">
      <c r="C81" s="138"/>
      <c r="D81" s="138"/>
      <c r="E81" s="138"/>
      <c r="F81" s="139"/>
      <c r="G81" s="139"/>
      <c r="H81" s="139"/>
      <c r="I81" s="140"/>
      <c r="J81" s="140"/>
      <c r="K81" s="138"/>
      <c r="L81" s="138"/>
      <c r="M81" s="138"/>
      <c r="N81" s="140"/>
      <c r="O81" s="138"/>
      <c r="P81" s="138"/>
      <c r="Q81" s="138"/>
      <c r="R81" s="141"/>
      <c r="S81" s="138"/>
      <c r="T81" s="138"/>
      <c r="U81" s="138"/>
      <c r="V81" s="138"/>
      <c r="W81" s="138"/>
      <c r="X81" s="138"/>
      <c r="Y81" s="138"/>
      <c r="Z81" s="138"/>
      <c r="AA81" s="138"/>
      <c r="AB81" s="138"/>
      <c r="AC81" s="138"/>
      <c r="AD81" s="138"/>
      <c r="AE81" s="138"/>
      <c r="AF81" s="138"/>
      <c r="AG81" s="138"/>
      <c r="AH81" s="138"/>
      <c r="AI81" s="138"/>
    </row>
    <row r="82" spans="3:35" ht="15.75" customHeight="1">
      <c r="C82" s="138"/>
      <c r="D82" s="138"/>
      <c r="E82" s="138"/>
      <c r="F82" s="139"/>
      <c r="G82" s="139"/>
      <c r="H82" s="139"/>
      <c r="I82" s="140"/>
      <c r="J82" s="140"/>
      <c r="K82" s="138"/>
      <c r="L82" s="138"/>
      <c r="M82" s="138"/>
      <c r="N82" s="140"/>
      <c r="O82" s="138"/>
      <c r="P82" s="138"/>
      <c r="Q82" s="138"/>
      <c r="R82" s="141"/>
      <c r="S82" s="138"/>
      <c r="T82" s="138"/>
      <c r="U82" s="138"/>
      <c r="V82" s="138"/>
      <c r="W82" s="138"/>
      <c r="X82" s="138"/>
      <c r="Y82" s="138"/>
      <c r="Z82" s="138"/>
      <c r="AA82" s="138"/>
      <c r="AB82" s="138"/>
      <c r="AC82" s="138"/>
      <c r="AD82" s="138"/>
      <c r="AE82" s="138"/>
      <c r="AF82" s="138"/>
      <c r="AG82" s="138"/>
      <c r="AH82" s="138"/>
      <c r="AI82" s="138"/>
    </row>
    <row r="83" spans="3:35" ht="15.75" customHeight="1">
      <c r="C83" s="138"/>
      <c r="D83" s="138"/>
      <c r="E83" s="138"/>
      <c r="F83" s="139"/>
      <c r="G83" s="139"/>
      <c r="H83" s="139"/>
      <c r="I83" s="140"/>
      <c r="J83" s="140"/>
      <c r="K83" s="138"/>
      <c r="L83" s="138"/>
      <c r="M83" s="138"/>
      <c r="N83" s="140"/>
      <c r="O83" s="138"/>
      <c r="P83" s="138"/>
      <c r="Q83" s="138"/>
      <c r="R83" s="141"/>
      <c r="S83" s="138"/>
      <c r="T83" s="138"/>
      <c r="U83" s="138"/>
      <c r="V83" s="138"/>
      <c r="W83" s="138"/>
      <c r="X83" s="138"/>
      <c r="Y83" s="138"/>
      <c r="Z83" s="138"/>
      <c r="AA83" s="138"/>
      <c r="AB83" s="138"/>
      <c r="AC83" s="138"/>
      <c r="AD83" s="138"/>
      <c r="AE83" s="138"/>
      <c r="AF83" s="138"/>
      <c r="AG83" s="138"/>
      <c r="AH83" s="138"/>
      <c r="AI83" s="138"/>
    </row>
    <row r="84" spans="3:35" ht="15.75" customHeight="1">
      <c r="C84" s="138"/>
      <c r="D84" s="138"/>
      <c r="E84" s="138"/>
      <c r="F84" s="139"/>
      <c r="G84" s="139"/>
      <c r="H84" s="139"/>
      <c r="I84" s="140"/>
      <c r="J84" s="140"/>
      <c r="K84" s="138"/>
      <c r="L84" s="138"/>
      <c r="M84" s="138"/>
      <c r="N84" s="140"/>
      <c r="O84" s="138"/>
      <c r="P84" s="138"/>
      <c r="Q84" s="138"/>
      <c r="R84" s="141"/>
      <c r="S84" s="138"/>
      <c r="T84" s="138"/>
      <c r="U84" s="138"/>
      <c r="V84" s="138"/>
      <c r="W84" s="138"/>
      <c r="X84" s="138"/>
      <c r="Y84" s="138"/>
      <c r="Z84" s="138"/>
      <c r="AA84" s="138"/>
      <c r="AB84" s="138"/>
      <c r="AC84" s="138"/>
      <c r="AD84" s="138"/>
      <c r="AE84" s="138"/>
      <c r="AF84" s="138"/>
      <c r="AG84" s="138"/>
      <c r="AH84" s="138"/>
      <c r="AI84" s="138"/>
    </row>
    <row r="85" spans="3:35" ht="15.75" customHeight="1">
      <c r="C85" s="138"/>
      <c r="D85" s="138"/>
      <c r="E85" s="138"/>
      <c r="F85" s="139"/>
      <c r="G85" s="139"/>
      <c r="H85" s="139"/>
      <c r="I85" s="140"/>
      <c r="J85" s="140"/>
      <c r="K85" s="138"/>
      <c r="L85" s="138"/>
      <c r="M85" s="138"/>
      <c r="N85" s="140"/>
      <c r="O85" s="138"/>
      <c r="P85" s="138"/>
      <c r="Q85" s="138"/>
      <c r="R85" s="141"/>
      <c r="S85" s="138"/>
      <c r="T85" s="138"/>
      <c r="U85" s="138"/>
      <c r="V85" s="138"/>
      <c r="W85" s="138"/>
      <c r="X85" s="138"/>
      <c r="Y85" s="138"/>
      <c r="Z85" s="138"/>
      <c r="AA85" s="138"/>
      <c r="AB85" s="138"/>
      <c r="AC85" s="138"/>
      <c r="AD85" s="138"/>
      <c r="AE85" s="138"/>
      <c r="AF85" s="138"/>
      <c r="AG85" s="138"/>
      <c r="AH85" s="138"/>
      <c r="AI85" s="138"/>
    </row>
    <row r="86" spans="3:35" ht="15.75" customHeight="1">
      <c r="C86" s="138"/>
      <c r="D86" s="138"/>
      <c r="E86" s="138"/>
      <c r="F86" s="139"/>
      <c r="G86" s="139"/>
      <c r="H86" s="139"/>
      <c r="I86" s="140"/>
      <c r="J86" s="140"/>
      <c r="K86" s="138"/>
      <c r="L86" s="138"/>
      <c r="M86" s="138"/>
      <c r="N86" s="140"/>
      <c r="O86" s="138"/>
      <c r="P86" s="138"/>
      <c r="Q86" s="138"/>
      <c r="R86" s="141"/>
      <c r="S86" s="138"/>
      <c r="T86" s="138"/>
      <c r="U86" s="138"/>
      <c r="V86" s="138"/>
      <c r="W86" s="138"/>
      <c r="X86" s="138"/>
      <c r="Y86" s="138"/>
      <c r="Z86" s="138"/>
      <c r="AA86" s="138"/>
      <c r="AB86" s="138"/>
      <c r="AC86" s="138"/>
      <c r="AD86" s="138"/>
      <c r="AE86" s="138"/>
      <c r="AF86" s="138"/>
      <c r="AG86" s="138"/>
      <c r="AH86" s="138"/>
      <c r="AI86" s="138"/>
    </row>
    <row r="87" spans="3:35" ht="15.75" customHeight="1">
      <c r="C87" s="138"/>
      <c r="D87" s="138"/>
      <c r="E87" s="138"/>
      <c r="F87" s="139"/>
      <c r="G87" s="139"/>
      <c r="H87" s="139"/>
      <c r="I87" s="140"/>
      <c r="J87" s="140"/>
      <c r="K87" s="138"/>
      <c r="L87" s="138"/>
      <c r="M87" s="138"/>
      <c r="N87" s="140"/>
      <c r="O87" s="138"/>
      <c r="P87" s="138"/>
      <c r="Q87" s="138"/>
      <c r="R87" s="141"/>
      <c r="S87" s="138"/>
      <c r="T87" s="138"/>
      <c r="U87" s="138"/>
      <c r="V87" s="138"/>
      <c r="W87" s="138"/>
      <c r="X87" s="138"/>
      <c r="Y87" s="138"/>
      <c r="Z87" s="138"/>
      <c r="AA87" s="138"/>
      <c r="AB87" s="138"/>
      <c r="AC87" s="138"/>
      <c r="AD87" s="138"/>
      <c r="AE87" s="138"/>
      <c r="AF87" s="138"/>
      <c r="AG87" s="138"/>
      <c r="AH87" s="138"/>
      <c r="AI87" s="138"/>
    </row>
    <row r="88" spans="3:35" ht="15.75" customHeight="1">
      <c r="C88" s="138"/>
      <c r="D88" s="138"/>
      <c r="E88" s="138"/>
      <c r="F88" s="139"/>
      <c r="G88" s="139"/>
      <c r="H88" s="139"/>
      <c r="I88" s="140"/>
      <c r="J88" s="140"/>
      <c r="K88" s="138"/>
      <c r="L88" s="138"/>
      <c r="M88" s="138"/>
      <c r="N88" s="140"/>
      <c r="O88" s="138"/>
      <c r="P88" s="138"/>
      <c r="Q88" s="138"/>
      <c r="R88" s="141"/>
      <c r="S88" s="138"/>
      <c r="T88" s="138"/>
      <c r="U88" s="138"/>
      <c r="V88" s="138"/>
      <c r="W88" s="138"/>
      <c r="X88" s="138"/>
      <c r="Y88" s="138"/>
      <c r="Z88" s="138"/>
      <c r="AA88" s="138"/>
      <c r="AB88" s="138"/>
      <c r="AC88" s="138"/>
      <c r="AD88" s="138"/>
      <c r="AE88" s="138"/>
      <c r="AF88" s="138"/>
      <c r="AG88" s="138"/>
      <c r="AH88" s="138"/>
      <c r="AI88" s="138"/>
    </row>
    <row r="89" spans="3:35" ht="15.75" customHeight="1">
      <c r="C89" s="138"/>
      <c r="D89" s="138"/>
      <c r="E89" s="138"/>
      <c r="F89" s="139"/>
      <c r="G89" s="139"/>
      <c r="H89" s="139"/>
      <c r="I89" s="140"/>
      <c r="J89" s="140"/>
      <c r="K89" s="138"/>
      <c r="L89" s="138"/>
      <c r="M89" s="138"/>
      <c r="N89" s="140"/>
      <c r="O89" s="138"/>
      <c r="P89" s="138"/>
      <c r="Q89" s="138"/>
      <c r="R89" s="141"/>
      <c r="S89" s="138"/>
      <c r="T89" s="138"/>
      <c r="U89" s="138"/>
      <c r="V89" s="138"/>
      <c r="W89" s="138"/>
      <c r="X89" s="138"/>
      <c r="Y89" s="138"/>
      <c r="Z89" s="138"/>
      <c r="AA89" s="138"/>
      <c r="AB89" s="138"/>
      <c r="AC89" s="138"/>
      <c r="AD89" s="138"/>
      <c r="AE89" s="138"/>
      <c r="AF89" s="138"/>
      <c r="AG89" s="138"/>
      <c r="AH89" s="138"/>
      <c r="AI89" s="138"/>
    </row>
    <row r="90" spans="3:35" ht="15.75" customHeight="1">
      <c r="C90" s="138"/>
      <c r="D90" s="138"/>
      <c r="E90" s="138"/>
      <c r="F90" s="139"/>
      <c r="G90" s="139"/>
      <c r="H90" s="139"/>
      <c r="I90" s="140"/>
      <c r="J90" s="140"/>
      <c r="K90" s="138"/>
      <c r="L90" s="138"/>
      <c r="M90" s="138"/>
      <c r="N90" s="140"/>
      <c r="O90" s="138"/>
      <c r="P90" s="138"/>
      <c r="Q90" s="138"/>
      <c r="R90" s="141"/>
      <c r="S90" s="138"/>
      <c r="T90" s="138"/>
      <c r="U90" s="138"/>
      <c r="V90" s="138"/>
      <c r="W90" s="138"/>
      <c r="X90" s="138"/>
      <c r="Y90" s="138"/>
      <c r="Z90" s="138"/>
      <c r="AA90" s="138"/>
      <c r="AB90" s="138"/>
      <c r="AC90" s="138"/>
      <c r="AD90" s="138"/>
      <c r="AE90" s="138"/>
      <c r="AF90" s="138"/>
      <c r="AG90" s="138"/>
      <c r="AH90" s="138"/>
      <c r="AI90" s="138"/>
    </row>
    <row r="91" spans="3:35" ht="15.75" customHeight="1">
      <c r="C91" s="138"/>
      <c r="D91" s="138"/>
      <c r="E91" s="138"/>
      <c r="F91" s="139"/>
      <c r="G91" s="139"/>
      <c r="H91" s="139"/>
      <c r="I91" s="140"/>
      <c r="J91" s="140"/>
      <c r="K91" s="138"/>
      <c r="L91" s="138"/>
      <c r="M91" s="138"/>
      <c r="N91" s="140"/>
      <c r="O91" s="138"/>
      <c r="P91" s="138"/>
      <c r="Q91" s="138"/>
      <c r="R91" s="141"/>
      <c r="S91" s="138"/>
      <c r="T91" s="138"/>
      <c r="U91" s="138"/>
      <c r="V91" s="138"/>
      <c r="W91" s="138"/>
      <c r="X91" s="138"/>
      <c r="Y91" s="138"/>
      <c r="Z91" s="138"/>
      <c r="AA91" s="138"/>
      <c r="AB91" s="138"/>
      <c r="AC91" s="138"/>
      <c r="AD91" s="138"/>
      <c r="AE91" s="138"/>
      <c r="AF91" s="138"/>
      <c r="AG91" s="138"/>
      <c r="AH91" s="138"/>
      <c r="AI91" s="138"/>
    </row>
    <row r="92" spans="3:35" ht="15.75" customHeight="1">
      <c r="C92" s="138"/>
      <c r="D92" s="138"/>
      <c r="E92" s="138"/>
      <c r="F92" s="139"/>
      <c r="G92" s="139"/>
      <c r="H92" s="139"/>
      <c r="I92" s="140"/>
      <c r="J92" s="140"/>
      <c r="K92" s="138"/>
      <c r="L92" s="138"/>
      <c r="M92" s="138"/>
      <c r="N92" s="140"/>
      <c r="O92" s="138"/>
      <c r="P92" s="138"/>
      <c r="Q92" s="138"/>
      <c r="R92" s="141"/>
      <c r="S92" s="138"/>
      <c r="T92" s="138"/>
      <c r="U92" s="138"/>
      <c r="V92" s="138"/>
      <c r="W92" s="138"/>
      <c r="X92" s="138"/>
      <c r="Y92" s="138"/>
      <c r="Z92" s="138"/>
      <c r="AA92" s="138"/>
      <c r="AB92" s="138"/>
      <c r="AC92" s="138"/>
      <c r="AD92" s="138"/>
      <c r="AE92" s="138"/>
      <c r="AF92" s="138"/>
      <c r="AG92" s="138"/>
      <c r="AH92" s="138"/>
      <c r="AI92" s="138"/>
    </row>
    <row r="93" spans="3:35" ht="15.75" customHeight="1">
      <c r="C93" s="138"/>
      <c r="D93" s="138"/>
      <c r="E93" s="138"/>
      <c r="F93" s="139"/>
      <c r="G93" s="139"/>
      <c r="H93" s="139"/>
      <c r="I93" s="140"/>
      <c r="J93" s="140"/>
      <c r="K93" s="138"/>
      <c r="L93" s="138"/>
      <c r="M93" s="138"/>
      <c r="N93" s="140"/>
      <c r="O93" s="138"/>
      <c r="P93" s="138"/>
      <c r="Q93" s="138"/>
      <c r="R93" s="141"/>
      <c r="S93" s="138"/>
      <c r="T93" s="138"/>
      <c r="U93" s="138"/>
      <c r="V93" s="138"/>
      <c r="W93" s="138"/>
      <c r="X93" s="138"/>
      <c r="Y93" s="138"/>
      <c r="Z93" s="138"/>
      <c r="AA93" s="138"/>
      <c r="AB93" s="138"/>
      <c r="AC93" s="138"/>
      <c r="AD93" s="138"/>
      <c r="AE93" s="138"/>
      <c r="AF93" s="138"/>
      <c r="AG93" s="138"/>
      <c r="AH93" s="138"/>
      <c r="AI93" s="138"/>
    </row>
    <row r="94" spans="3:35" ht="15.75" customHeight="1">
      <c r="C94" s="138"/>
      <c r="D94" s="138"/>
      <c r="E94" s="138"/>
      <c r="F94" s="139"/>
      <c r="G94" s="139"/>
      <c r="H94" s="139"/>
      <c r="I94" s="140"/>
      <c r="J94" s="140"/>
      <c r="K94" s="138"/>
      <c r="L94" s="138"/>
      <c r="M94" s="138"/>
      <c r="N94" s="140"/>
      <c r="O94" s="138"/>
      <c r="P94" s="138"/>
      <c r="Q94" s="138"/>
      <c r="R94" s="141"/>
      <c r="S94" s="138"/>
      <c r="T94" s="138"/>
      <c r="U94" s="138"/>
      <c r="V94" s="138"/>
      <c r="W94" s="138"/>
      <c r="X94" s="138"/>
      <c r="Y94" s="138"/>
      <c r="Z94" s="138"/>
      <c r="AA94" s="138"/>
      <c r="AB94" s="138"/>
      <c r="AC94" s="138"/>
      <c r="AD94" s="138"/>
      <c r="AE94" s="138"/>
      <c r="AF94" s="138"/>
      <c r="AG94" s="138"/>
      <c r="AH94" s="138"/>
      <c r="AI94" s="138"/>
    </row>
    <row r="95" spans="3:35" ht="15.75" customHeight="1">
      <c r="C95" s="138"/>
      <c r="D95" s="138"/>
      <c r="E95" s="138"/>
      <c r="F95" s="139"/>
      <c r="G95" s="139"/>
      <c r="H95" s="139"/>
      <c r="I95" s="140"/>
      <c r="J95" s="140"/>
      <c r="K95" s="138"/>
      <c r="L95" s="138"/>
      <c r="M95" s="138"/>
      <c r="N95" s="140"/>
      <c r="O95" s="138"/>
      <c r="P95" s="138"/>
      <c r="Q95" s="138"/>
      <c r="R95" s="141"/>
      <c r="S95" s="138"/>
      <c r="T95" s="138"/>
      <c r="U95" s="138"/>
      <c r="V95" s="138"/>
      <c r="W95" s="138"/>
      <c r="X95" s="138"/>
      <c r="Y95" s="138"/>
      <c r="Z95" s="138"/>
      <c r="AA95" s="138"/>
      <c r="AB95" s="138"/>
      <c r="AC95" s="138"/>
      <c r="AD95" s="138"/>
      <c r="AE95" s="138"/>
      <c r="AF95" s="138"/>
      <c r="AG95" s="138"/>
      <c r="AH95" s="138"/>
      <c r="AI95" s="138"/>
    </row>
    <row r="96" spans="3:35" ht="15.75" customHeight="1">
      <c r="C96" s="138"/>
      <c r="D96" s="138"/>
      <c r="E96" s="138"/>
      <c r="F96" s="139"/>
      <c r="G96" s="139"/>
      <c r="H96" s="139"/>
      <c r="I96" s="140"/>
      <c r="J96" s="140"/>
      <c r="K96" s="138"/>
      <c r="L96" s="138"/>
      <c r="M96" s="138"/>
      <c r="N96" s="140"/>
      <c r="O96" s="138"/>
      <c r="P96" s="138"/>
      <c r="Q96" s="138"/>
      <c r="R96" s="141"/>
      <c r="S96" s="138"/>
      <c r="T96" s="138"/>
      <c r="U96" s="138"/>
      <c r="V96" s="138"/>
      <c r="W96" s="138"/>
      <c r="X96" s="138"/>
      <c r="Y96" s="138"/>
      <c r="Z96" s="138"/>
      <c r="AA96" s="138"/>
      <c r="AB96" s="138"/>
      <c r="AC96" s="138"/>
      <c r="AD96" s="138"/>
      <c r="AE96" s="138"/>
      <c r="AF96" s="138"/>
      <c r="AG96" s="138"/>
      <c r="AH96" s="138"/>
      <c r="AI96" s="138"/>
    </row>
    <row r="97" spans="3:35" ht="15.75" customHeight="1">
      <c r="C97" s="138"/>
      <c r="D97" s="138"/>
      <c r="E97" s="138"/>
      <c r="F97" s="139"/>
      <c r="G97" s="139"/>
      <c r="H97" s="139"/>
      <c r="I97" s="140"/>
      <c r="J97" s="140"/>
      <c r="K97" s="138"/>
      <c r="L97" s="138"/>
      <c r="M97" s="138"/>
      <c r="N97" s="140"/>
      <c r="O97" s="138"/>
      <c r="P97" s="138"/>
      <c r="Q97" s="138"/>
      <c r="R97" s="141"/>
      <c r="S97" s="138"/>
      <c r="T97" s="138"/>
      <c r="U97" s="138"/>
      <c r="V97" s="138"/>
      <c r="W97" s="138"/>
      <c r="X97" s="138"/>
      <c r="Y97" s="138"/>
      <c r="Z97" s="138"/>
      <c r="AA97" s="138"/>
      <c r="AB97" s="138"/>
      <c r="AC97" s="138"/>
      <c r="AD97" s="138"/>
      <c r="AE97" s="138"/>
      <c r="AF97" s="138"/>
      <c r="AG97" s="138"/>
      <c r="AH97" s="138"/>
      <c r="AI97" s="138"/>
    </row>
    <row r="98" spans="3:35" ht="15.75" customHeight="1">
      <c r="C98" s="138"/>
      <c r="D98" s="138"/>
      <c r="E98" s="138"/>
      <c r="F98" s="139"/>
      <c r="G98" s="139"/>
      <c r="H98" s="139"/>
      <c r="I98" s="140"/>
      <c r="J98" s="140"/>
      <c r="K98" s="138"/>
      <c r="L98" s="138"/>
      <c r="M98" s="138"/>
      <c r="N98" s="140"/>
      <c r="O98" s="138"/>
      <c r="P98" s="138"/>
      <c r="Q98" s="138"/>
      <c r="R98" s="141"/>
      <c r="S98" s="138"/>
      <c r="T98" s="138"/>
      <c r="U98" s="138"/>
      <c r="V98" s="138"/>
      <c r="W98" s="138"/>
      <c r="X98" s="138"/>
      <c r="Y98" s="138"/>
      <c r="Z98" s="138"/>
      <c r="AA98" s="138"/>
      <c r="AB98" s="138"/>
      <c r="AC98" s="138"/>
      <c r="AD98" s="138"/>
      <c r="AE98" s="138"/>
      <c r="AF98" s="138"/>
      <c r="AG98" s="138"/>
      <c r="AH98" s="138"/>
      <c r="AI98" s="138"/>
    </row>
    <row r="99" spans="3:35" ht="15.75" customHeight="1">
      <c r="C99" s="138"/>
      <c r="D99" s="138"/>
      <c r="E99" s="138"/>
      <c r="F99" s="139"/>
      <c r="G99" s="139"/>
      <c r="H99" s="139"/>
      <c r="I99" s="140"/>
      <c r="J99" s="140"/>
      <c r="K99" s="138"/>
      <c r="L99" s="138"/>
      <c r="M99" s="138"/>
      <c r="N99" s="140"/>
      <c r="O99" s="138"/>
      <c r="P99" s="138"/>
      <c r="Q99" s="138"/>
      <c r="R99" s="141"/>
      <c r="S99" s="138"/>
      <c r="T99" s="138"/>
      <c r="U99" s="138"/>
      <c r="V99" s="138"/>
      <c r="W99" s="138"/>
      <c r="X99" s="138"/>
      <c r="Y99" s="138"/>
      <c r="Z99" s="138"/>
      <c r="AA99" s="138"/>
      <c r="AB99" s="138"/>
      <c r="AC99" s="138"/>
      <c r="AD99" s="138"/>
      <c r="AE99" s="138"/>
      <c r="AF99" s="138"/>
      <c r="AG99" s="138"/>
      <c r="AH99" s="138"/>
      <c r="AI99" s="138"/>
    </row>
    <row r="100" spans="3:35" ht="15.75" customHeight="1">
      <c r="C100" s="138"/>
      <c r="D100" s="138"/>
      <c r="E100" s="138"/>
      <c r="F100" s="139"/>
      <c r="G100" s="139"/>
      <c r="H100" s="139"/>
      <c r="I100" s="140"/>
      <c r="J100" s="140"/>
      <c r="K100" s="138"/>
      <c r="L100" s="138"/>
      <c r="M100" s="138"/>
      <c r="N100" s="140"/>
      <c r="O100" s="138"/>
      <c r="P100" s="138"/>
      <c r="Q100" s="138"/>
      <c r="R100" s="141"/>
      <c r="S100" s="138"/>
      <c r="T100" s="138"/>
      <c r="U100" s="138"/>
      <c r="V100" s="138"/>
      <c r="W100" s="138"/>
      <c r="X100" s="138"/>
      <c r="Y100" s="138"/>
      <c r="Z100" s="138"/>
      <c r="AA100" s="138"/>
      <c r="AB100" s="138"/>
      <c r="AC100" s="138"/>
      <c r="AD100" s="138"/>
      <c r="AE100" s="138"/>
      <c r="AF100" s="138"/>
      <c r="AG100" s="138"/>
      <c r="AH100" s="138"/>
      <c r="AI100" s="138"/>
    </row>
    <row r="101" spans="3:35" ht="15.75" customHeight="1">
      <c r="C101" s="138"/>
      <c r="D101" s="138"/>
      <c r="E101" s="138"/>
      <c r="F101" s="139"/>
      <c r="G101" s="139"/>
      <c r="H101" s="139"/>
      <c r="I101" s="140"/>
      <c r="J101" s="140"/>
      <c r="K101" s="138"/>
      <c r="L101" s="138"/>
      <c r="M101" s="138"/>
      <c r="N101" s="140"/>
      <c r="O101" s="138"/>
      <c r="P101" s="138"/>
      <c r="Q101" s="138"/>
      <c r="R101" s="141"/>
      <c r="S101" s="138"/>
      <c r="T101" s="138"/>
      <c r="U101" s="138"/>
      <c r="V101" s="138"/>
      <c r="W101" s="138"/>
      <c r="X101" s="138"/>
      <c r="Y101" s="138"/>
      <c r="Z101" s="138"/>
      <c r="AA101" s="138"/>
      <c r="AB101" s="138"/>
      <c r="AC101" s="138"/>
      <c r="AD101" s="138"/>
      <c r="AE101" s="138"/>
      <c r="AF101" s="138"/>
      <c r="AG101" s="138"/>
      <c r="AH101" s="138"/>
      <c r="AI101" s="138"/>
    </row>
    <row r="102" spans="3:35" ht="15.75" customHeight="1">
      <c r="C102" s="138"/>
      <c r="D102" s="138"/>
      <c r="E102" s="138"/>
      <c r="F102" s="139"/>
      <c r="G102" s="139"/>
      <c r="H102" s="139"/>
      <c r="I102" s="140"/>
      <c r="J102" s="140"/>
      <c r="K102" s="138"/>
      <c r="L102" s="138"/>
      <c r="M102" s="138"/>
      <c r="N102" s="140"/>
      <c r="O102" s="138"/>
      <c r="P102" s="138"/>
      <c r="Q102" s="138"/>
      <c r="R102" s="141"/>
      <c r="S102" s="138"/>
      <c r="T102" s="138"/>
      <c r="U102" s="138"/>
      <c r="V102" s="138"/>
      <c r="W102" s="138"/>
      <c r="X102" s="138"/>
      <c r="Y102" s="138"/>
      <c r="Z102" s="138"/>
      <c r="AA102" s="138"/>
      <c r="AB102" s="138"/>
      <c r="AC102" s="138"/>
      <c r="AD102" s="138"/>
      <c r="AE102" s="138"/>
      <c r="AF102" s="138"/>
      <c r="AG102" s="138"/>
      <c r="AH102" s="138"/>
      <c r="AI102" s="138"/>
    </row>
    <row r="103" spans="3:35" ht="15.75" customHeight="1">
      <c r="C103" s="138"/>
      <c r="D103" s="138"/>
      <c r="E103" s="138"/>
      <c r="F103" s="139"/>
      <c r="G103" s="139"/>
      <c r="H103" s="139"/>
      <c r="I103" s="140"/>
      <c r="J103" s="140"/>
      <c r="K103" s="138"/>
      <c r="L103" s="138"/>
      <c r="M103" s="138"/>
      <c r="N103" s="140"/>
      <c r="O103" s="138"/>
      <c r="P103" s="138"/>
      <c r="Q103" s="138"/>
      <c r="R103" s="141"/>
      <c r="S103" s="138"/>
      <c r="T103" s="138"/>
      <c r="U103" s="138"/>
      <c r="V103" s="138"/>
      <c r="W103" s="138"/>
      <c r="X103" s="138"/>
      <c r="Y103" s="138"/>
      <c r="Z103" s="138"/>
      <c r="AA103" s="138"/>
      <c r="AB103" s="138"/>
      <c r="AC103" s="138"/>
      <c r="AD103" s="138"/>
      <c r="AE103" s="138"/>
      <c r="AF103" s="138"/>
      <c r="AG103" s="138"/>
      <c r="AH103" s="138"/>
      <c r="AI103" s="138"/>
    </row>
    <row r="104" spans="3:35" ht="15.75" customHeight="1">
      <c r="C104" s="138"/>
      <c r="D104" s="138"/>
      <c r="E104" s="138"/>
      <c r="F104" s="139"/>
      <c r="G104" s="139"/>
      <c r="H104" s="139"/>
      <c r="I104" s="140"/>
      <c r="J104" s="140"/>
      <c r="K104" s="138"/>
      <c r="L104" s="138"/>
      <c r="M104" s="138"/>
      <c r="N104" s="140"/>
      <c r="O104" s="138"/>
      <c r="P104" s="138"/>
      <c r="Q104" s="138"/>
      <c r="R104" s="141"/>
      <c r="S104" s="138"/>
      <c r="T104" s="138"/>
      <c r="U104" s="138"/>
      <c r="V104" s="138"/>
      <c r="W104" s="138"/>
      <c r="X104" s="138"/>
      <c r="Y104" s="138"/>
      <c r="Z104" s="138"/>
      <c r="AA104" s="138"/>
      <c r="AB104" s="138"/>
      <c r="AC104" s="138"/>
      <c r="AD104" s="138"/>
      <c r="AE104" s="138"/>
      <c r="AF104" s="138"/>
      <c r="AG104" s="138"/>
      <c r="AH104" s="138"/>
      <c r="AI104" s="138"/>
    </row>
    <row r="105" spans="3:35" ht="15.75" customHeight="1">
      <c r="C105" s="138"/>
      <c r="D105" s="138"/>
      <c r="E105" s="138"/>
      <c r="F105" s="139"/>
      <c r="G105" s="139"/>
      <c r="H105" s="139"/>
      <c r="I105" s="140"/>
      <c r="J105" s="140"/>
      <c r="K105" s="138"/>
      <c r="L105" s="138"/>
      <c r="M105" s="138"/>
      <c r="N105" s="140"/>
      <c r="O105" s="138"/>
      <c r="P105" s="138"/>
      <c r="Q105" s="138"/>
      <c r="R105" s="141"/>
      <c r="S105" s="138"/>
      <c r="T105" s="138"/>
      <c r="U105" s="138"/>
      <c r="V105" s="138"/>
      <c r="W105" s="138"/>
      <c r="X105" s="138"/>
      <c r="Y105" s="138"/>
      <c r="Z105" s="138"/>
      <c r="AA105" s="138"/>
      <c r="AB105" s="138"/>
      <c r="AC105" s="138"/>
      <c r="AD105" s="138"/>
      <c r="AE105" s="138"/>
      <c r="AF105" s="138"/>
      <c r="AG105" s="138"/>
      <c r="AH105" s="138"/>
      <c r="AI105" s="138"/>
    </row>
    <row r="106" spans="3:35" ht="15.75" customHeight="1">
      <c r="C106" s="138"/>
      <c r="D106" s="138"/>
      <c r="E106" s="138"/>
      <c r="F106" s="139"/>
      <c r="G106" s="139"/>
      <c r="H106" s="139"/>
      <c r="I106" s="140"/>
      <c r="J106" s="140"/>
      <c r="K106" s="138"/>
      <c r="L106" s="138"/>
      <c r="M106" s="138"/>
      <c r="N106" s="140"/>
      <c r="O106" s="138"/>
      <c r="P106" s="138"/>
      <c r="Q106" s="138"/>
      <c r="R106" s="141"/>
      <c r="S106" s="138"/>
      <c r="T106" s="138"/>
      <c r="U106" s="138"/>
      <c r="V106" s="138"/>
      <c r="W106" s="138"/>
      <c r="X106" s="138"/>
      <c r="Y106" s="138"/>
      <c r="Z106" s="138"/>
      <c r="AA106" s="138"/>
      <c r="AB106" s="138"/>
      <c r="AC106" s="138"/>
      <c r="AD106" s="138"/>
      <c r="AE106" s="138"/>
      <c r="AF106" s="138"/>
      <c r="AG106" s="138"/>
      <c r="AH106" s="138"/>
      <c r="AI106" s="138"/>
    </row>
    <row r="107" spans="3:35" ht="15.75" customHeight="1">
      <c r="C107" s="138"/>
      <c r="D107" s="138"/>
      <c r="E107" s="138"/>
      <c r="F107" s="139"/>
      <c r="G107" s="139"/>
      <c r="H107" s="139"/>
      <c r="I107" s="140"/>
      <c r="J107" s="140"/>
      <c r="K107" s="138"/>
      <c r="L107" s="138"/>
      <c r="M107" s="138"/>
      <c r="N107" s="140"/>
      <c r="O107" s="138"/>
      <c r="P107" s="138"/>
      <c r="Q107" s="138"/>
      <c r="R107" s="141"/>
      <c r="S107" s="138"/>
      <c r="T107" s="138"/>
      <c r="U107" s="138"/>
      <c r="V107" s="138"/>
      <c r="W107" s="138"/>
      <c r="X107" s="138"/>
      <c r="Y107" s="138"/>
      <c r="Z107" s="138"/>
      <c r="AA107" s="138"/>
      <c r="AB107" s="138"/>
      <c r="AC107" s="138"/>
      <c r="AD107" s="138"/>
      <c r="AE107" s="138"/>
      <c r="AF107" s="138"/>
      <c r="AG107" s="138"/>
      <c r="AH107" s="138"/>
      <c r="AI107" s="138"/>
    </row>
    <row r="108" spans="3:35" ht="15.75" customHeight="1">
      <c r="C108" s="138"/>
      <c r="D108" s="138"/>
      <c r="E108" s="138"/>
      <c r="F108" s="139"/>
      <c r="G108" s="139"/>
      <c r="H108" s="139"/>
      <c r="I108" s="140"/>
      <c r="J108" s="140"/>
      <c r="K108" s="138"/>
      <c r="L108" s="138"/>
      <c r="M108" s="138"/>
      <c r="N108" s="140"/>
      <c r="O108" s="138"/>
      <c r="P108" s="138"/>
      <c r="Q108" s="138"/>
      <c r="R108" s="141"/>
      <c r="S108" s="138"/>
      <c r="T108" s="138"/>
      <c r="U108" s="138"/>
      <c r="V108" s="138"/>
      <c r="W108" s="138"/>
      <c r="X108" s="138"/>
      <c r="Y108" s="138"/>
      <c r="Z108" s="138"/>
      <c r="AA108" s="138"/>
      <c r="AB108" s="138"/>
      <c r="AC108" s="138"/>
      <c r="AD108" s="138"/>
      <c r="AE108" s="138"/>
      <c r="AF108" s="138"/>
      <c r="AG108" s="138"/>
      <c r="AH108" s="138"/>
      <c r="AI108" s="138"/>
    </row>
    <row r="109" spans="3:35" ht="15.75" customHeight="1">
      <c r="C109" s="138"/>
      <c r="D109" s="138"/>
      <c r="E109" s="138"/>
      <c r="F109" s="139"/>
      <c r="G109" s="139"/>
      <c r="H109" s="139"/>
      <c r="I109" s="140"/>
      <c r="J109" s="140"/>
      <c r="K109" s="138"/>
      <c r="L109" s="138"/>
      <c r="M109" s="138"/>
      <c r="N109" s="140"/>
      <c r="O109" s="138"/>
      <c r="P109" s="138"/>
      <c r="Q109" s="138"/>
      <c r="R109" s="141"/>
      <c r="S109" s="138"/>
      <c r="T109" s="138"/>
      <c r="U109" s="138"/>
      <c r="V109" s="138"/>
      <c r="W109" s="138"/>
      <c r="X109" s="138"/>
      <c r="Y109" s="138"/>
      <c r="Z109" s="138"/>
      <c r="AA109" s="138"/>
      <c r="AB109" s="138"/>
      <c r="AC109" s="138"/>
      <c r="AD109" s="138"/>
      <c r="AE109" s="138"/>
      <c r="AF109" s="138"/>
      <c r="AG109" s="138"/>
      <c r="AH109" s="138"/>
      <c r="AI109" s="138"/>
    </row>
    <row r="110" spans="3:35" ht="15.75" customHeight="1">
      <c r="C110" s="138"/>
      <c r="D110" s="138"/>
      <c r="E110" s="138"/>
      <c r="F110" s="139"/>
      <c r="G110" s="139"/>
      <c r="H110" s="139"/>
      <c r="I110" s="140"/>
      <c r="J110" s="140"/>
      <c r="K110" s="138"/>
      <c r="L110" s="138"/>
      <c r="M110" s="138"/>
      <c r="N110" s="140"/>
      <c r="O110" s="138"/>
      <c r="P110" s="138"/>
      <c r="Q110" s="138"/>
      <c r="R110" s="141"/>
      <c r="S110" s="138"/>
      <c r="T110" s="138"/>
      <c r="U110" s="138"/>
      <c r="V110" s="138"/>
      <c r="W110" s="138"/>
      <c r="X110" s="138"/>
      <c r="Y110" s="138"/>
      <c r="Z110" s="138"/>
      <c r="AA110" s="138"/>
      <c r="AB110" s="138"/>
      <c r="AC110" s="138"/>
      <c r="AD110" s="138"/>
      <c r="AE110" s="138"/>
      <c r="AF110" s="138"/>
      <c r="AG110" s="138"/>
      <c r="AH110" s="138"/>
      <c r="AI110" s="138"/>
    </row>
    <row r="111" spans="3:35" ht="15.75" customHeight="1">
      <c r="C111" s="138"/>
      <c r="D111" s="138"/>
      <c r="E111" s="138"/>
      <c r="F111" s="139"/>
      <c r="G111" s="139"/>
      <c r="H111" s="139"/>
      <c r="I111" s="140"/>
      <c r="J111" s="140"/>
      <c r="K111" s="138"/>
      <c r="L111" s="138"/>
      <c r="M111" s="138"/>
      <c r="N111" s="140"/>
      <c r="O111" s="138"/>
      <c r="P111" s="138"/>
      <c r="Q111" s="138"/>
      <c r="R111" s="141"/>
      <c r="S111" s="138"/>
      <c r="T111" s="138"/>
      <c r="U111" s="138"/>
      <c r="V111" s="138"/>
      <c r="W111" s="138"/>
      <c r="X111" s="138"/>
      <c r="Y111" s="138"/>
      <c r="Z111" s="138"/>
      <c r="AA111" s="138"/>
      <c r="AB111" s="138"/>
      <c r="AC111" s="138"/>
      <c r="AD111" s="138"/>
      <c r="AE111" s="138"/>
      <c r="AF111" s="138"/>
      <c r="AG111" s="138"/>
      <c r="AH111" s="138"/>
      <c r="AI111" s="138"/>
    </row>
    <row r="112" spans="3:35" ht="15.75" customHeight="1">
      <c r="C112" s="138"/>
      <c r="D112" s="138"/>
      <c r="E112" s="138"/>
      <c r="F112" s="139"/>
      <c r="G112" s="139"/>
      <c r="H112" s="139"/>
      <c r="I112" s="140"/>
      <c r="J112" s="140"/>
      <c r="K112" s="138"/>
      <c r="L112" s="138"/>
      <c r="M112" s="138"/>
      <c r="N112" s="140"/>
      <c r="O112" s="138"/>
      <c r="P112" s="138"/>
      <c r="Q112" s="138"/>
      <c r="R112" s="141"/>
      <c r="S112" s="138"/>
      <c r="T112" s="138"/>
      <c r="U112" s="138"/>
      <c r="V112" s="138"/>
      <c r="W112" s="138"/>
      <c r="X112" s="138"/>
      <c r="Y112" s="138"/>
      <c r="Z112" s="138"/>
      <c r="AA112" s="138"/>
      <c r="AB112" s="138"/>
      <c r="AC112" s="138"/>
      <c r="AD112" s="138"/>
      <c r="AE112" s="138"/>
      <c r="AF112" s="138"/>
      <c r="AG112" s="138"/>
      <c r="AH112" s="138"/>
      <c r="AI112" s="138"/>
    </row>
    <row r="113" spans="3:35" ht="15.75" customHeight="1">
      <c r="C113" s="138"/>
      <c r="D113" s="138"/>
      <c r="E113" s="138"/>
      <c r="F113" s="139"/>
      <c r="G113" s="139"/>
      <c r="H113" s="139"/>
      <c r="I113" s="140"/>
      <c r="J113" s="140"/>
      <c r="K113" s="138"/>
      <c r="L113" s="138"/>
      <c r="M113" s="138"/>
      <c r="N113" s="140"/>
      <c r="O113" s="138"/>
      <c r="P113" s="138"/>
      <c r="Q113" s="138"/>
      <c r="R113" s="141"/>
      <c r="S113" s="138"/>
      <c r="T113" s="138"/>
      <c r="U113" s="138"/>
      <c r="V113" s="138"/>
      <c r="W113" s="138"/>
      <c r="X113" s="138"/>
      <c r="Y113" s="138"/>
      <c r="Z113" s="138"/>
      <c r="AA113" s="138"/>
      <c r="AB113" s="138"/>
      <c r="AC113" s="138"/>
      <c r="AD113" s="138"/>
      <c r="AE113" s="138"/>
      <c r="AF113" s="138"/>
      <c r="AG113" s="138"/>
      <c r="AH113" s="138"/>
      <c r="AI113" s="138"/>
    </row>
    <row r="114" spans="3:35" ht="15.75" customHeight="1">
      <c r="C114" s="138"/>
      <c r="D114" s="138"/>
      <c r="E114" s="138"/>
      <c r="F114" s="139"/>
      <c r="G114" s="139"/>
      <c r="H114" s="139"/>
      <c r="I114" s="140"/>
      <c r="J114" s="140"/>
      <c r="K114" s="138"/>
      <c r="L114" s="138"/>
      <c r="M114" s="138"/>
      <c r="N114" s="140"/>
      <c r="O114" s="138"/>
      <c r="P114" s="138"/>
      <c r="Q114" s="138"/>
      <c r="R114" s="141"/>
      <c r="S114" s="138"/>
      <c r="T114" s="138"/>
      <c r="U114" s="138"/>
      <c r="V114" s="138"/>
      <c r="W114" s="138"/>
      <c r="X114" s="138"/>
      <c r="Y114" s="138"/>
      <c r="Z114" s="138"/>
      <c r="AA114" s="138"/>
      <c r="AB114" s="138"/>
      <c r="AC114" s="138"/>
      <c r="AD114" s="138"/>
      <c r="AE114" s="138"/>
      <c r="AF114" s="138"/>
      <c r="AG114" s="138"/>
      <c r="AH114" s="138"/>
      <c r="AI114" s="138"/>
    </row>
    <row r="115" spans="3:35" ht="15.75" customHeight="1">
      <c r="C115" s="138"/>
      <c r="D115" s="138"/>
      <c r="E115" s="138"/>
      <c r="F115" s="139"/>
      <c r="G115" s="139"/>
      <c r="H115" s="139"/>
      <c r="I115" s="140"/>
      <c r="J115" s="140"/>
      <c r="K115" s="138"/>
      <c r="L115" s="138"/>
      <c r="M115" s="138"/>
      <c r="N115" s="140"/>
      <c r="O115" s="138"/>
      <c r="P115" s="138"/>
      <c r="Q115" s="138"/>
      <c r="R115" s="141"/>
      <c r="S115" s="138"/>
      <c r="T115" s="138"/>
      <c r="U115" s="138"/>
      <c r="V115" s="138"/>
      <c r="W115" s="138"/>
      <c r="X115" s="138"/>
      <c r="Y115" s="138"/>
      <c r="Z115" s="138"/>
      <c r="AA115" s="138"/>
      <c r="AB115" s="138"/>
      <c r="AC115" s="138"/>
      <c r="AD115" s="138"/>
      <c r="AE115" s="138"/>
      <c r="AF115" s="138"/>
      <c r="AG115" s="138"/>
      <c r="AH115" s="138"/>
      <c r="AI115" s="138"/>
    </row>
    <row r="116" spans="3:35" ht="15.75" customHeight="1">
      <c r="C116" s="138"/>
      <c r="D116" s="138"/>
      <c r="E116" s="138"/>
      <c r="F116" s="139"/>
      <c r="G116" s="139"/>
      <c r="H116" s="139"/>
      <c r="I116" s="140"/>
      <c r="J116" s="140"/>
      <c r="K116" s="138"/>
      <c r="L116" s="138"/>
      <c r="M116" s="138"/>
      <c r="N116" s="140"/>
      <c r="O116" s="138"/>
      <c r="P116" s="138"/>
      <c r="Q116" s="138"/>
      <c r="R116" s="141"/>
      <c r="S116" s="138"/>
      <c r="T116" s="138"/>
      <c r="U116" s="138"/>
      <c r="V116" s="138"/>
      <c r="W116" s="138"/>
      <c r="X116" s="138"/>
      <c r="Y116" s="138"/>
      <c r="Z116" s="138"/>
      <c r="AA116" s="138"/>
      <c r="AB116" s="138"/>
      <c r="AC116" s="138"/>
      <c r="AD116" s="138"/>
      <c r="AE116" s="138"/>
      <c r="AF116" s="138"/>
      <c r="AG116" s="138"/>
      <c r="AH116" s="138"/>
      <c r="AI116" s="138"/>
    </row>
    <row r="117" spans="3:35" ht="15.75" customHeight="1">
      <c r="C117" s="138"/>
      <c r="D117" s="138"/>
      <c r="E117" s="138"/>
      <c r="F117" s="139"/>
      <c r="G117" s="139"/>
      <c r="H117" s="139"/>
      <c r="I117" s="140"/>
      <c r="J117" s="140"/>
      <c r="K117" s="138"/>
      <c r="L117" s="138"/>
      <c r="M117" s="138"/>
      <c r="N117" s="140"/>
      <c r="O117" s="138"/>
      <c r="P117" s="138"/>
      <c r="Q117" s="138"/>
      <c r="R117" s="141"/>
      <c r="S117" s="138"/>
      <c r="T117" s="138"/>
      <c r="U117" s="138"/>
      <c r="V117" s="138"/>
      <c r="W117" s="138"/>
      <c r="X117" s="138"/>
      <c r="Y117" s="138"/>
      <c r="Z117" s="138"/>
      <c r="AA117" s="138"/>
      <c r="AB117" s="138"/>
      <c r="AC117" s="138"/>
      <c r="AD117" s="138"/>
      <c r="AE117" s="138"/>
      <c r="AF117" s="138"/>
      <c r="AG117" s="138"/>
      <c r="AH117" s="138"/>
      <c r="AI117" s="138"/>
    </row>
    <row r="118" spans="3:35" ht="15.75" customHeight="1">
      <c r="C118" s="138"/>
      <c r="D118" s="138"/>
      <c r="E118" s="138"/>
      <c r="F118" s="139"/>
      <c r="G118" s="139"/>
      <c r="H118" s="139"/>
      <c r="I118" s="140"/>
      <c r="J118" s="140"/>
      <c r="K118" s="138"/>
      <c r="L118" s="138"/>
      <c r="M118" s="138"/>
      <c r="N118" s="140"/>
      <c r="O118" s="138"/>
      <c r="P118" s="138"/>
      <c r="Q118" s="138"/>
      <c r="R118" s="141"/>
      <c r="S118" s="138"/>
      <c r="T118" s="138"/>
      <c r="U118" s="138"/>
      <c r="V118" s="138"/>
      <c r="W118" s="138"/>
      <c r="X118" s="138"/>
      <c r="Y118" s="138"/>
      <c r="Z118" s="138"/>
      <c r="AA118" s="138"/>
      <c r="AB118" s="138"/>
      <c r="AC118" s="138"/>
      <c r="AD118" s="138"/>
      <c r="AE118" s="138"/>
      <c r="AF118" s="138"/>
      <c r="AG118" s="138"/>
      <c r="AH118" s="138"/>
      <c r="AI118" s="138"/>
    </row>
    <row r="119" spans="3:35" ht="15.75" customHeight="1">
      <c r="C119" s="138"/>
      <c r="D119" s="138"/>
      <c r="E119" s="138"/>
      <c r="F119" s="139"/>
      <c r="G119" s="139"/>
      <c r="H119" s="139"/>
      <c r="I119" s="140"/>
      <c r="J119" s="140"/>
      <c r="K119" s="138"/>
      <c r="L119" s="138"/>
      <c r="M119" s="138"/>
      <c r="N119" s="140"/>
      <c r="O119" s="138"/>
      <c r="P119" s="138"/>
      <c r="Q119" s="138"/>
      <c r="R119" s="141"/>
      <c r="S119" s="138"/>
      <c r="T119" s="138"/>
      <c r="U119" s="138"/>
      <c r="V119" s="138"/>
      <c r="W119" s="138"/>
      <c r="X119" s="138"/>
      <c r="Y119" s="138"/>
      <c r="Z119" s="138"/>
      <c r="AA119" s="138"/>
      <c r="AB119" s="138"/>
      <c r="AC119" s="138"/>
      <c r="AD119" s="138"/>
      <c r="AE119" s="138"/>
      <c r="AF119" s="138"/>
      <c r="AG119" s="138"/>
      <c r="AH119" s="138"/>
      <c r="AI119" s="138"/>
    </row>
    <row r="120" spans="3:35" ht="15.75" customHeight="1">
      <c r="C120" s="138"/>
      <c r="D120" s="138"/>
      <c r="E120" s="138"/>
      <c r="F120" s="139"/>
      <c r="G120" s="139"/>
      <c r="H120" s="139"/>
      <c r="I120" s="140"/>
      <c r="J120" s="140"/>
      <c r="K120" s="138"/>
      <c r="L120" s="138"/>
      <c r="M120" s="138"/>
      <c r="N120" s="140"/>
      <c r="O120" s="138"/>
      <c r="P120" s="138"/>
      <c r="Q120" s="138"/>
      <c r="R120" s="141"/>
      <c r="S120" s="138"/>
      <c r="T120" s="138"/>
      <c r="U120" s="138"/>
      <c r="V120" s="138"/>
      <c r="W120" s="138"/>
      <c r="X120" s="138"/>
      <c r="Y120" s="138"/>
      <c r="Z120" s="138"/>
      <c r="AA120" s="138"/>
      <c r="AB120" s="138"/>
      <c r="AC120" s="138"/>
      <c r="AD120" s="138"/>
      <c r="AE120" s="138"/>
      <c r="AF120" s="138"/>
      <c r="AG120" s="138"/>
      <c r="AH120" s="138"/>
      <c r="AI120" s="138"/>
    </row>
    <row r="121" spans="3:35" ht="15.75" customHeight="1">
      <c r="C121" s="138"/>
      <c r="D121" s="138"/>
      <c r="E121" s="138"/>
      <c r="F121" s="139"/>
      <c r="G121" s="139"/>
      <c r="H121" s="139"/>
      <c r="I121" s="140"/>
      <c r="J121" s="140"/>
      <c r="K121" s="138"/>
      <c r="L121" s="138"/>
      <c r="M121" s="138"/>
      <c r="N121" s="140"/>
      <c r="O121" s="138"/>
      <c r="P121" s="138"/>
      <c r="Q121" s="138"/>
      <c r="R121" s="141"/>
      <c r="S121" s="138"/>
      <c r="T121" s="138"/>
      <c r="U121" s="138"/>
      <c r="V121" s="138"/>
      <c r="W121" s="138"/>
      <c r="X121" s="138"/>
      <c r="Y121" s="138"/>
      <c r="Z121" s="138"/>
      <c r="AA121" s="138"/>
      <c r="AB121" s="138"/>
      <c r="AC121" s="138"/>
      <c r="AD121" s="138"/>
      <c r="AE121" s="138"/>
      <c r="AF121" s="138"/>
      <c r="AG121" s="138"/>
      <c r="AH121" s="138"/>
      <c r="AI121" s="138"/>
    </row>
    <row r="122" spans="3:35" ht="15.75" customHeight="1">
      <c r="C122" s="138"/>
      <c r="D122" s="138"/>
      <c r="E122" s="138"/>
      <c r="F122" s="139"/>
      <c r="G122" s="139"/>
      <c r="H122" s="139"/>
      <c r="I122" s="140"/>
      <c r="J122" s="140"/>
      <c r="K122" s="138"/>
      <c r="L122" s="138"/>
      <c r="M122" s="138"/>
      <c r="N122" s="140"/>
      <c r="O122" s="138"/>
      <c r="P122" s="138"/>
      <c r="Q122" s="138"/>
      <c r="R122" s="141"/>
      <c r="S122" s="138"/>
      <c r="T122" s="138"/>
      <c r="U122" s="138"/>
      <c r="V122" s="138"/>
      <c r="W122" s="138"/>
      <c r="X122" s="138"/>
      <c r="Y122" s="138"/>
      <c r="Z122" s="138"/>
      <c r="AA122" s="138"/>
      <c r="AB122" s="138"/>
      <c r="AC122" s="138"/>
      <c r="AD122" s="138"/>
      <c r="AE122" s="138"/>
      <c r="AF122" s="138"/>
      <c r="AG122" s="138"/>
      <c r="AH122" s="138"/>
      <c r="AI122" s="138"/>
    </row>
    <row r="123" spans="3:35" ht="15.75" customHeight="1">
      <c r="C123" s="138"/>
      <c r="D123" s="138"/>
      <c r="E123" s="138"/>
      <c r="F123" s="139"/>
      <c r="G123" s="139"/>
      <c r="H123" s="139"/>
      <c r="I123" s="140"/>
      <c r="J123" s="140"/>
      <c r="K123" s="138"/>
      <c r="L123" s="138"/>
      <c r="M123" s="138"/>
      <c r="N123" s="140"/>
      <c r="O123" s="138"/>
      <c r="P123" s="138"/>
      <c r="Q123" s="138"/>
      <c r="R123" s="141"/>
      <c r="S123" s="138"/>
      <c r="T123" s="138"/>
      <c r="U123" s="138"/>
      <c r="V123" s="138"/>
      <c r="W123" s="138"/>
      <c r="X123" s="138"/>
      <c r="Y123" s="138"/>
      <c r="Z123" s="138"/>
      <c r="AA123" s="138"/>
      <c r="AB123" s="138"/>
      <c r="AC123" s="138"/>
      <c r="AD123" s="138"/>
      <c r="AE123" s="138"/>
      <c r="AF123" s="138"/>
      <c r="AG123" s="138"/>
      <c r="AH123" s="138"/>
      <c r="AI123" s="138"/>
    </row>
    <row r="124" spans="3:35" ht="15.75" customHeight="1">
      <c r="C124" s="138"/>
      <c r="D124" s="138"/>
      <c r="E124" s="138"/>
      <c r="F124" s="139"/>
      <c r="G124" s="139"/>
      <c r="H124" s="139"/>
      <c r="I124" s="140"/>
      <c r="J124" s="140"/>
      <c r="K124" s="138"/>
      <c r="L124" s="138"/>
      <c r="M124" s="138"/>
      <c r="N124" s="140"/>
      <c r="O124" s="138"/>
      <c r="P124" s="138"/>
      <c r="Q124" s="138"/>
      <c r="R124" s="141"/>
      <c r="S124" s="138"/>
      <c r="T124" s="138"/>
      <c r="U124" s="138"/>
      <c r="V124" s="138"/>
      <c r="W124" s="138"/>
      <c r="X124" s="138"/>
      <c r="Y124" s="138"/>
      <c r="Z124" s="138"/>
      <c r="AA124" s="138"/>
      <c r="AB124" s="138"/>
      <c r="AC124" s="138"/>
      <c r="AD124" s="138"/>
      <c r="AE124" s="138"/>
      <c r="AF124" s="138"/>
      <c r="AG124" s="138"/>
      <c r="AH124" s="138"/>
      <c r="AI124" s="138"/>
    </row>
    <row r="125" spans="3:35" ht="15.75" customHeight="1">
      <c r="C125" s="138"/>
      <c r="D125" s="138"/>
      <c r="E125" s="138"/>
      <c r="F125" s="139"/>
      <c r="G125" s="139"/>
      <c r="H125" s="139"/>
      <c r="I125" s="140"/>
      <c r="J125" s="140"/>
      <c r="K125" s="138"/>
      <c r="L125" s="138"/>
      <c r="M125" s="138"/>
      <c r="N125" s="140"/>
      <c r="O125" s="138"/>
      <c r="P125" s="138"/>
      <c r="Q125" s="138"/>
      <c r="R125" s="141"/>
      <c r="S125" s="138"/>
      <c r="T125" s="138"/>
      <c r="U125" s="138"/>
      <c r="V125" s="138"/>
      <c r="W125" s="138"/>
      <c r="X125" s="138"/>
      <c r="Y125" s="138"/>
      <c r="Z125" s="138"/>
      <c r="AA125" s="138"/>
      <c r="AB125" s="138"/>
      <c r="AC125" s="138"/>
      <c r="AD125" s="138"/>
      <c r="AE125" s="138"/>
      <c r="AF125" s="138"/>
      <c r="AG125" s="138"/>
      <c r="AH125" s="138"/>
      <c r="AI125" s="138"/>
    </row>
    <row r="126" spans="3:35" ht="15.75" customHeight="1">
      <c r="C126" s="138"/>
      <c r="D126" s="138"/>
      <c r="E126" s="138"/>
      <c r="F126" s="139"/>
      <c r="G126" s="139"/>
      <c r="H126" s="139"/>
      <c r="I126" s="140"/>
      <c r="J126" s="140"/>
      <c r="K126" s="138"/>
      <c r="L126" s="138"/>
      <c r="M126" s="138"/>
      <c r="N126" s="140"/>
      <c r="O126" s="138"/>
      <c r="P126" s="138"/>
      <c r="Q126" s="138"/>
      <c r="R126" s="141"/>
      <c r="S126" s="138"/>
      <c r="T126" s="138"/>
      <c r="U126" s="138"/>
      <c r="V126" s="138"/>
      <c r="W126" s="138"/>
      <c r="X126" s="138"/>
      <c r="Y126" s="138"/>
      <c r="Z126" s="138"/>
      <c r="AA126" s="138"/>
      <c r="AB126" s="138"/>
      <c r="AC126" s="138"/>
      <c r="AD126" s="138"/>
      <c r="AE126" s="138"/>
      <c r="AF126" s="138"/>
      <c r="AG126" s="138"/>
      <c r="AH126" s="138"/>
      <c r="AI126" s="138"/>
    </row>
    <row r="127" spans="3:35" ht="15.75" customHeight="1">
      <c r="C127" s="138"/>
      <c r="D127" s="138"/>
      <c r="E127" s="138"/>
      <c r="F127" s="139"/>
      <c r="G127" s="139"/>
      <c r="H127" s="139"/>
      <c r="I127" s="140"/>
      <c r="J127" s="140"/>
      <c r="K127" s="138"/>
      <c r="L127" s="138"/>
      <c r="M127" s="138"/>
      <c r="N127" s="140"/>
      <c r="O127" s="138"/>
      <c r="P127" s="138"/>
      <c r="Q127" s="138"/>
      <c r="R127" s="141"/>
      <c r="S127" s="138"/>
      <c r="T127" s="138"/>
      <c r="U127" s="138"/>
      <c r="V127" s="138"/>
      <c r="W127" s="138"/>
      <c r="X127" s="138"/>
      <c r="Y127" s="138"/>
      <c r="Z127" s="138"/>
      <c r="AA127" s="138"/>
      <c r="AB127" s="138"/>
      <c r="AC127" s="138"/>
      <c r="AD127" s="138"/>
      <c r="AE127" s="138"/>
      <c r="AF127" s="138"/>
      <c r="AG127" s="138"/>
      <c r="AH127" s="138"/>
      <c r="AI127" s="138"/>
    </row>
    <row r="128" spans="3:35" ht="15.75" customHeight="1">
      <c r="C128" s="138"/>
      <c r="D128" s="138"/>
      <c r="E128" s="138"/>
      <c r="F128" s="139"/>
      <c r="G128" s="139"/>
      <c r="H128" s="139"/>
      <c r="I128" s="140"/>
      <c r="J128" s="140"/>
      <c r="K128" s="138"/>
      <c r="L128" s="138"/>
      <c r="M128" s="138"/>
      <c r="N128" s="140"/>
      <c r="O128" s="138"/>
      <c r="P128" s="138"/>
      <c r="Q128" s="138"/>
      <c r="R128" s="141"/>
      <c r="S128" s="138"/>
      <c r="T128" s="138"/>
      <c r="U128" s="138"/>
      <c r="V128" s="138"/>
      <c r="W128" s="138"/>
      <c r="X128" s="138"/>
      <c r="Y128" s="138"/>
      <c r="Z128" s="138"/>
      <c r="AA128" s="138"/>
      <c r="AB128" s="138"/>
      <c r="AC128" s="138"/>
      <c r="AD128" s="138"/>
      <c r="AE128" s="138"/>
      <c r="AF128" s="138"/>
      <c r="AG128" s="138"/>
      <c r="AH128" s="138"/>
      <c r="AI128" s="138"/>
    </row>
    <row r="129" spans="3:35" ht="15.75" customHeight="1">
      <c r="C129" s="138"/>
      <c r="D129" s="138"/>
      <c r="E129" s="138"/>
      <c r="F129" s="139"/>
      <c r="G129" s="139"/>
      <c r="H129" s="139"/>
      <c r="I129" s="140"/>
      <c r="J129" s="140"/>
      <c r="K129" s="138"/>
      <c r="L129" s="138"/>
      <c r="M129" s="138"/>
      <c r="N129" s="140"/>
      <c r="O129" s="138"/>
      <c r="P129" s="138"/>
      <c r="Q129" s="138"/>
      <c r="R129" s="141"/>
      <c r="S129" s="138"/>
      <c r="T129" s="138"/>
      <c r="U129" s="138"/>
      <c r="V129" s="138"/>
      <c r="W129" s="138"/>
      <c r="X129" s="138"/>
      <c r="Y129" s="138"/>
      <c r="Z129" s="138"/>
      <c r="AA129" s="138"/>
      <c r="AB129" s="138"/>
      <c r="AC129" s="138"/>
      <c r="AD129" s="138"/>
      <c r="AE129" s="138"/>
      <c r="AF129" s="138"/>
      <c r="AG129" s="138"/>
      <c r="AH129" s="138"/>
      <c r="AI129" s="138"/>
    </row>
    <row r="130" spans="3:35" ht="15.75" customHeight="1">
      <c r="C130" s="138"/>
      <c r="D130" s="138"/>
      <c r="E130" s="138"/>
      <c r="F130" s="139"/>
      <c r="G130" s="139"/>
      <c r="H130" s="139"/>
      <c r="I130" s="140"/>
      <c r="J130" s="140"/>
      <c r="K130" s="138"/>
      <c r="L130" s="138"/>
      <c r="M130" s="138"/>
      <c r="N130" s="140"/>
      <c r="O130" s="138"/>
      <c r="P130" s="138"/>
      <c r="Q130" s="138"/>
      <c r="R130" s="141"/>
      <c r="S130" s="138"/>
      <c r="T130" s="138"/>
      <c r="U130" s="138"/>
      <c r="V130" s="138"/>
      <c r="W130" s="138"/>
      <c r="X130" s="138"/>
      <c r="Y130" s="138"/>
      <c r="Z130" s="138"/>
      <c r="AA130" s="138"/>
      <c r="AB130" s="138"/>
      <c r="AC130" s="138"/>
      <c r="AD130" s="138"/>
      <c r="AE130" s="138"/>
      <c r="AF130" s="138"/>
      <c r="AG130" s="138"/>
      <c r="AH130" s="138"/>
      <c r="AI130" s="138"/>
    </row>
    <row r="131" spans="3:35" ht="15.75" customHeight="1">
      <c r="C131" s="138"/>
      <c r="D131" s="138"/>
      <c r="E131" s="138"/>
      <c r="F131" s="139"/>
      <c r="G131" s="139"/>
      <c r="H131" s="139"/>
      <c r="I131" s="140"/>
      <c r="J131" s="140"/>
      <c r="K131" s="138"/>
      <c r="L131" s="138"/>
      <c r="M131" s="138"/>
      <c r="N131" s="140"/>
      <c r="O131" s="138"/>
      <c r="P131" s="138"/>
      <c r="Q131" s="138"/>
      <c r="R131" s="141"/>
      <c r="S131" s="138"/>
      <c r="T131" s="138"/>
      <c r="U131" s="138"/>
      <c r="V131" s="138"/>
      <c r="W131" s="138"/>
      <c r="X131" s="138"/>
      <c r="Y131" s="138"/>
      <c r="Z131" s="138"/>
      <c r="AA131" s="138"/>
      <c r="AB131" s="138"/>
      <c r="AC131" s="138"/>
      <c r="AD131" s="138"/>
      <c r="AE131" s="138"/>
      <c r="AF131" s="138"/>
      <c r="AG131" s="138"/>
      <c r="AH131" s="138"/>
      <c r="AI131" s="138"/>
    </row>
    <row r="132" spans="3:35" ht="15.75" customHeight="1">
      <c r="C132" s="138"/>
      <c r="D132" s="138"/>
      <c r="E132" s="138"/>
      <c r="F132" s="139"/>
      <c r="G132" s="139"/>
      <c r="H132" s="139"/>
      <c r="I132" s="140"/>
      <c r="J132" s="140"/>
      <c r="K132" s="138"/>
      <c r="L132" s="138"/>
      <c r="M132" s="138"/>
      <c r="N132" s="140"/>
      <c r="O132" s="138"/>
      <c r="P132" s="138"/>
      <c r="Q132" s="138"/>
      <c r="R132" s="141"/>
      <c r="S132" s="138"/>
      <c r="T132" s="138"/>
      <c r="U132" s="138"/>
      <c r="V132" s="138"/>
      <c r="W132" s="138"/>
      <c r="X132" s="138"/>
      <c r="Y132" s="138"/>
      <c r="Z132" s="138"/>
      <c r="AA132" s="138"/>
      <c r="AB132" s="138"/>
      <c r="AC132" s="138"/>
      <c r="AD132" s="138"/>
      <c r="AE132" s="138"/>
      <c r="AF132" s="138"/>
      <c r="AG132" s="138"/>
      <c r="AH132" s="138"/>
      <c r="AI132" s="138"/>
    </row>
    <row r="133" spans="3:35" ht="15.75" customHeight="1">
      <c r="C133" s="138"/>
      <c r="D133" s="138"/>
      <c r="E133" s="138"/>
      <c r="F133" s="139"/>
      <c r="G133" s="139"/>
      <c r="H133" s="139"/>
      <c r="I133" s="140"/>
      <c r="J133" s="140"/>
      <c r="K133" s="138"/>
      <c r="L133" s="138"/>
      <c r="M133" s="138"/>
      <c r="N133" s="140"/>
      <c r="O133" s="138"/>
      <c r="P133" s="138"/>
      <c r="Q133" s="138"/>
      <c r="R133" s="141"/>
      <c r="S133" s="138"/>
      <c r="T133" s="138"/>
      <c r="U133" s="138"/>
      <c r="V133" s="138"/>
      <c r="W133" s="138"/>
      <c r="X133" s="138"/>
      <c r="Y133" s="138"/>
      <c r="Z133" s="138"/>
      <c r="AA133" s="138"/>
      <c r="AB133" s="138"/>
      <c r="AC133" s="138"/>
      <c r="AD133" s="138"/>
      <c r="AE133" s="138"/>
      <c r="AF133" s="138"/>
      <c r="AG133" s="138"/>
      <c r="AH133" s="138"/>
      <c r="AI133" s="138"/>
    </row>
    <row r="134" spans="3:35" ht="15.75" customHeight="1">
      <c r="C134" s="138"/>
      <c r="D134" s="138"/>
      <c r="E134" s="138"/>
      <c r="F134" s="139"/>
      <c r="G134" s="139"/>
      <c r="H134" s="139"/>
      <c r="I134" s="140"/>
      <c r="J134" s="140"/>
      <c r="K134" s="138"/>
      <c r="L134" s="138"/>
      <c r="M134" s="138"/>
      <c r="N134" s="140"/>
      <c r="O134" s="138"/>
      <c r="P134" s="138"/>
      <c r="Q134" s="138"/>
      <c r="R134" s="141"/>
      <c r="S134" s="138"/>
      <c r="T134" s="138"/>
      <c r="U134" s="138"/>
      <c r="V134" s="138"/>
      <c r="W134" s="138"/>
      <c r="X134" s="138"/>
      <c r="Y134" s="138"/>
      <c r="Z134" s="138"/>
      <c r="AA134" s="138"/>
      <c r="AB134" s="138"/>
      <c r="AC134" s="138"/>
      <c r="AD134" s="138"/>
      <c r="AE134" s="138"/>
      <c r="AF134" s="138"/>
      <c r="AG134" s="138"/>
      <c r="AH134" s="138"/>
      <c r="AI134" s="138"/>
    </row>
    <row r="135" spans="3:35" ht="15.75" customHeight="1">
      <c r="C135" s="138"/>
      <c r="D135" s="138"/>
      <c r="E135" s="138"/>
      <c r="F135" s="139"/>
      <c r="G135" s="139"/>
      <c r="H135" s="139"/>
      <c r="I135" s="140"/>
      <c r="J135" s="140"/>
      <c r="K135" s="138"/>
      <c r="L135" s="138"/>
      <c r="M135" s="138"/>
      <c r="N135" s="140"/>
      <c r="O135" s="138"/>
      <c r="P135" s="138"/>
      <c r="Q135" s="138"/>
      <c r="R135" s="141"/>
      <c r="S135" s="138"/>
      <c r="T135" s="138"/>
      <c r="U135" s="138"/>
      <c r="V135" s="138"/>
      <c r="W135" s="138"/>
      <c r="X135" s="138"/>
      <c r="Y135" s="138"/>
      <c r="Z135" s="138"/>
      <c r="AA135" s="138"/>
      <c r="AB135" s="138"/>
      <c r="AC135" s="138"/>
      <c r="AD135" s="138"/>
      <c r="AE135" s="138"/>
      <c r="AF135" s="138"/>
      <c r="AG135" s="138"/>
      <c r="AH135" s="138"/>
      <c r="AI135" s="138"/>
    </row>
    <row r="136" spans="3:35" ht="15.75" customHeight="1">
      <c r="C136" s="138"/>
      <c r="D136" s="138"/>
      <c r="E136" s="138"/>
      <c r="F136" s="139"/>
      <c r="G136" s="139"/>
      <c r="H136" s="139"/>
      <c r="I136" s="140"/>
      <c r="J136" s="140"/>
      <c r="K136" s="138"/>
      <c r="L136" s="138"/>
      <c r="M136" s="138"/>
      <c r="N136" s="140"/>
      <c r="O136" s="138"/>
      <c r="P136" s="138"/>
      <c r="Q136" s="138"/>
      <c r="R136" s="141"/>
      <c r="S136" s="138"/>
      <c r="T136" s="138"/>
      <c r="U136" s="138"/>
      <c r="V136" s="138"/>
      <c r="W136" s="138"/>
      <c r="X136" s="138"/>
      <c r="Y136" s="138"/>
      <c r="Z136" s="138"/>
      <c r="AA136" s="138"/>
      <c r="AB136" s="138"/>
      <c r="AC136" s="138"/>
      <c r="AD136" s="138"/>
      <c r="AE136" s="138"/>
      <c r="AF136" s="138"/>
      <c r="AG136" s="138"/>
      <c r="AH136" s="138"/>
      <c r="AI136" s="138"/>
    </row>
    <row r="137" spans="3:35" ht="15.75" customHeight="1">
      <c r="C137" s="138"/>
      <c r="D137" s="138"/>
      <c r="E137" s="138"/>
      <c r="F137" s="139"/>
      <c r="G137" s="139"/>
      <c r="H137" s="139"/>
      <c r="I137" s="140"/>
      <c r="J137" s="140"/>
      <c r="K137" s="138"/>
      <c r="L137" s="138"/>
      <c r="M137" s="138"/>
      <c r="N137" s="140"/>
      <c r="O137" s="138"/>
      <c r="P137" s="138"/>
      <c r="Q137" s="138"/>
      <c r="R137" s="141"/>
      <c r="S137" s="138"/>
      <c r="T137" s="138"/>
      <c r="U137" s="138"/>
      <c r="V137" s="138"/>
      <c r="W137" s="138"/>
      <c r="X137" s="138"/>
      <c r="Y137" s="138"/>
      <c r="Z137" s="138"/>
      <c r="AA137" s="138"/>
      <c r="AB137" s="138"/>
      <c r="AC137" s="138"/>
      <c r="AD137" s="138"/>
      <c r="AE137" s="138"/>
      <c r="AF137" s="138"/>
      <c r="AG137" s="138"/>
      <c r="AH137" s="138"/>
      <c r="AI137" s="138"/>
    </row>
    <row r="138" spans="3:35" ht="15.75" customHeight="1">
      <c r="C138" s="138"/>
      <c r="D138" s="138"/>
      <c r="E138" s="138"/>
      <c r="F138" s="139"/>
      <c r="G138" s="139"/>
      <c r="H138" s="139"/>
      <c r="I138" s="140"/>
      <c r="J138" s="140"/>
      <c r="K138" s="138"/>
      <c r="L138" s="138"/>
      <c r="M138" s="138"/>
      <c r="N138" s="140"/>
      <c r="O138" s="138"/>
      <c r="P138" s="138"/>
      <c r="Q138" s="138"/>
      <c r="R138" s="141"/>
      <c r="S138" s="138"/>
      <c r="T138" s="138"/>
      <c r="U138" s="138"/>
      <c r="V138" s="138"/>
      <c r="W138" s="138"/>
      <c r="X138" s="138"/>
      <c r="Y138" s="138"/>
      <c r="Z138" s="138"/>
      <c r="AA138" s="138"/>
      <c r="AB138" s="138"/>
      <c r="AC138" s="138"/>
      <c r="AD138" s="138"/>
      <c r="AE138" s="138"/>
      <c r="AF138" s="138"/>
      <c r="AG138" s="138"/>
      <c r="AH138" s="138"/>
      <c r="AI138" s="138"/>
    </row>
    <row r="139" spans="3:35" ht="15.75" customHeight="1">
      <c r="C139" s="138"/>
      <c r="D139" s="138"/>
      <c r="E139" s="138"/>
      <c r="F139" s="139"/>
      <c r="G139" s="139"/>
      <c r="H139" s="139"/>
      <c r="I139" s="140"/>
      <c r="J139" s="140"/>
      <c r="K139" s="138"/>
      <c r="L139" s="138"/>
      <c r="M139" s="138"/>
      <c r="N139" s="140"/>
      <c r="O139" s="138"/>
      <c r="P139" s="138"/>
      <c r="Q139" s="138"/>
      <c r="R139" s="141"/>
      <c r="S139" s="138"/>
      <c r="T139" s="138"/>
      <c r="U139" s="138"/>
      <c r="V139" s="138"/>
      <c r="W139" s="138"/>
      <c r="X139" s="138"/>
      <c r="Y139" s="138"/>
      <c r="Z139" s="138"/>
      <c r="AA139" s="138"/>
      <c r="AB139" s="138"/>
      <c r="AC139" s="138"/>
      <c r="AD139" s="138"/>
      <c r="AE139" s="138"/>
      <c r="AF139" s="138"/>
      <c r="AG139" s="138"/>
      <c r="AH139" s="138"/>
      <c r="AI139" s="138"/>
    </row>
    <row r="140" spans="3:35" ht="15.75" customHeight="1">
      <c r="C140" s="138"/>
      <c r="D140" s="138"/>
      <c r="E140" s="138"/>
      <c r="F140" s="139"/>
      <c r="G140" s="139"/>
      <c r="H140" s="139"/>
      <c r="I140" s="140"/>
      <c r="J140" s="140"/>
      <c r="K140" s="138"/>
      <c r="L140" s="138"/>
      <c r="M140" s="138"/>
      <c r="N140" s="140"/>
      <c r="O140" s="138"/>
      <c r="P140" s="138"/>
      <c r="Q140" s="138"/>
      <c r="R140" s="141"/>
      <c r="S140" s="138"/>
      <c r="T140" s="138"/>
      <c r="U140" s="138"/>
      <c r="V140" s="138"/>
      <c r="W140" s="138"/>
      <c r="X140" s="138"/>
      <c r="Y140" s="138"/>
      <c r="Z140" s="138"/>
      <c r="AA140" s="138"/>
      <c r="AB140" s="138"/>
      <c r="AC140" s="138"/>
      <c r="AD140" s="138"/>
      <c r="AE140" s="138"/>
      <c r="AF140" s="138"/>
      <c r="AG140" s="138"/>
      <c r="AH140" s="138"/>
      <c r="AI140" s="138"/>
    </row>
    <row r="141" spans="3:35" ht="15.75" customHeight="1">
      <c r="C141" s="138"/>
      <c r="D141" s="138"/>
      <c r="E141" s="138"/>
      <c r="F141" s="139"/>
      <c r="G141" s="139"/>
      <c r="H141" s="139"/>
      <c r="I141" s="140"/>
      <c r="J141" s="140"/>
      <c r="K141" s="138"/>
      <c r="L141" s="138"/>
      <c r="M141" s="138"/>
      <c r="N141" s="140"/>
      <c r="O141" s="138"/>
      <c r="P141" s="138"/>
      <c r="Q141" s="138"/>
      <c r="R141" s="141"/>
      <c r="S141" s="138"/>
      <c r="T141" s="138"/>
      <c r="U141" s="138"/>
      <c r="V141" s="138"/>
      <c r="W141" s="138"/>
      <c r="X141" s="138"/>
      <c r="Y141" s="138"/>
      <c r="Z141" s="138"/>
      <c r="AA141" s="138"/>
      <c r="AB141" s="138"/>
      <c r="AC141" s="138"/>
      <c r="AD141" s="138"/>
      <c r="AE141" s="138"/>
      <c r="AF141" s="138"/>
      <c r="AG141" s="138"/>
      <c r="AH141" s="138"/>
      <c r="AI141" s="138"/>
    </row>
    <row r="142" spans="3:35" ht="15.75" customHeight="1">
      <c r="C142" s="138"/>
      <c r="D142" s="138"/>
      <c r="E142" s="138"/>
      <c r="F142" s="139"/>
      <c r="G142" s="139"/>
      <c r="H142" s="139"/>
      <c r="I142" s="140"/>
      <c r="J142" s="140"/>
      <c r="K142" s="138"/>
      <c r="L142" s="138"/>
      <c r="M142" s="138"/>
      <c r="N142" s="140"/>
      <c r="O142" s="138"/>
      <c r="P142" s="138"/>
      <c r="Q142" s="138"/>
      <c r="R142" s="141"/>
      <c r="S142" s="138"/>
      <c r="T142" s="138"/>
      <c r="U142" s="138"/>
      <c r="V142" s="138"/>
      <c r="W142" s="138"/>
      <c r="X142" s="138"/>
      <c r="Y142" s="138"/>
      <c r="Z142" s="138"/>
      <c r="AA142" s="138"/>
      <c r="AB142" s="138"/>
      <c r="AC142" s="138"/>
      <c r="AD142" s="138"/>
      <c r="AE142" s="138"/>
      <c r="AF142" s="138"/>
      <c r="AG142" s="138"/>
      <c r="AH142" s="138"/>
      <c r="AI142" s="138"/>
    </row>
    <row r="143" spans="3:35" ht="15.75" customHeight="1">
      <c r="C143" s="138"/>
      <c r="D143" s="138"/>
      <c r="E143" s="138"/>
      <c r="F143" s="139"/>
      <c r="G143" s="139"/>
      <c r="H143" s="139"/>
      <c r="I143" s="140"/>
      <c r="J143" s="140"/>
      <c r="K143" s="138"/>
      <c r="L143" s="138"/>
      <c r="M143" s="138"/>
      <c r="N143" s="140"/>
      <c r="O143" s="138"/>
      <c r="P143" s="138"/>
      <c r="Q143" s="138"/>
      <c r="R143" s="141"/>
      <c r="S143" s="138"/>
      <c r="T143" s="138"/>
      <c r="U143" s="138"/>
      <c r="V143" s="138"/>
      <c r="W143" s="138"/>
      <c r="X143" s="138"/>
      <c r="Y143" s="138"/>
      <c r="Z143" s="138"/>
      <c r="AA143" s="138"/>
      <c r="AB143" s="138"/>
      <c r="AC143" s="138"/>
      <c r="AD143" s="138"/>
      <c r="AE143" s="138"/>
      <c r="AF143" s="138"/>
      <c r="AG143" s="138"/>
      <c r="AH143" s="138"/>
      <c r="AI143" s="138"/>
    </row>
    <row r="144" spans="3:35" ht="15.75" customHeight="1">
      <c r="C144" s="138"/>
      <c r="D144" s="138"/>
      <c r="E144" s="138"/>
      <c r="F144" s="139"/>
      <c r="G144" s="139"/>
      <c r="H144" s="139"/>
      <c r="I144" s="140"/>
      <c r="J144" s="140"/>
      <c r="K144" s="138"/>
      <c r="L144" s="138"/>
      <c r="M144" s="138"/>
      <c r="N144" s="140"/>
      <c r="O144" s="138"/>
      <c r="P144" s="138"/>
      <c r="Q144" s="138"/>
      <c r="R144" s="141"/>
      <c r="S144" s="138"/>
      <c r="T144" s="138"/>
      <c r="U144" s="138"/>
      <c r="V144" s="138"/>
      <c r="W144" s="138"/>
      <c r="X144" s="138"/>
      <c r="Y144" s="138"/>
      <c r="Z144" s="138"/>
      <c r="AA144" s="138"/>
      <c r="AB144" s="138"/>
      <c r="AC144" s="138"/>
      <c r="AD144" s="138"/>
      <c r="AE144" s="138"/>
      <c r="AF144" s="138"/>
      <c r="AG144" s="138"/>
      <c r="AH144" s="138"/>
      <c r="AI144" s="138"/>
    </row>
    <row r="145" spans="3:35" ht="15.75" customHeight="1">
      <c r="C145" s="138"/>
      <c r="D145" s="138"/>
      <c r="E145" s="138"/>
      <c r="F145" s="139"/>
      <c r="G145" s="139"/>
      <c r="H145" s="139"/>
      <c r="I145" s="140"/>
      <c r="J145" s="140"/>
      <c r="K145" s="138"/>
      <c r="L145" s="138"/>
      <c r="M145" s="138"/>
      <c r="N145" s="140"/>
      <c r="O145" s="138"/>
      <c r="P145" s="138"/>
      <c r="Q145" s="138"/>
      <c r="R145" s="141"/>
      <c r="S145" s="138"/>
      <c r="T145" s="138"/>
      <c r="U145" s="138"/>
      <c r="V145" s="138"/>
      <c r="W145" s="138"/>
      <c r="X145" s="138"/>
      <c r="Y145" s="138"/>
      <c r="Z145" s="138"/>
      <c r="AA145" s="138"/>
      <c r="AB145" s="138"/>
      <c r="AC145" s="138"/>
      <c r="AD145" s="138"/>
      <c r="AE145" s="138"/>
      <c r="AF145" s="138"/>
      <c r="AG145" s="138"/>
      <c r="AH145" s="138"/>
      <c r="AI145" s="138"/>
    </row>
    <row r="146" spans="3:35" ht="15.75" customHeight="1">
      <c r="C146" s="138"/>
      <c r="D146" s="138"/>
      <c r="E146" s="138"/>
      <c r="F146" s="139"/>
      <c r="G146" s="139"/>
      <c r="H146" s="139"/>
      <c r="I146" s="140"/>
      <c r="J146" s="140"/>
      <c r="K146" s="138"/>
      <c r="L146" s="138"/>
      <c r="M146" s="138"/>
      <c r="N146" s="140"/>
      <c r="O146" s="138"/>
      <c r="P146" s="138"/>
      <c r="Q146" s="138"/>
      <c r="R146" s="141"/>
      <c r="S146" s="138"/>
      <c r="T146" s="138"/>
      <c r="U146" s="138"/>
      <c r="V146" s="138"/>
      <c r="W146" s="138"/>
      <c r="X146" s="138"/>
      <c r="Y146" s="138"/>
      <c r="Z146" s="138"/>
      <c r="AA146" s="138"/>
      <c r="AB146" s="138"/>
      <c r="AC146" s="138"/>
      <c r="AD146" s="138"/>
      <c r="AE146" s="138"/>
      <c r="AF146" s="138"/>
      <c r="AG146" s="138"/>
      <c r="AH146" s="138"/>
      <c r="AI146" s="138"/>
    </row>
    <row r="147" spans="3:35" ht="15.75" customHeight="1">
      <c r="C147" s="138"/>
      <c r="D147" s="138"/>
      <c r="E147" s="138"/>
      <c r="F147" s="139"/>
      <c r="G147" s="139"/>
      <c r="H147" s="139"/>
      <c r="I147" s="140"/>
      <c r="J147" s="140"/>
      <c r="K147" s="138"/>
      <c r="L147" s="138"/>
      <c r="M147" s="138"/>
      <c r="N147" s="140"/>
      <c r="O147" s="138"/>
      <c r="P147" s="138"/>
      <c r="Q147" s="138"/>
      <c r="R147" s="141"/>
      <c r="S147" s="138"/>
      <c r="T147" s="138"/>
      <c r="U147" s="138"/>
      <c r="V147" s="138"/>
      <c r="W147" s="138"/>
      <c r="X147" s="138"/>
      <c r="Y147" s="138"/>
      <c r="Z147" s="138"/>
      <c r="AA147" s="138"/>
      <c r="AB147" s="138"/>
      <c r="AC147" s="138"/>
      <c r="AD147" s="138"/>
      <c r="AE147" s="138"/>
      <c r="AF147" s="138"/>
      <c r="AG147" s="138"/>
      <c r="AH147" s="138"/>
      <c r="AI147" s="138"/>
    </row>
    <row r="148" spans="3:35" ht="15.75" customHeight="1">
      <c r="C148" s="138"/>
      <c r="D148" s="138"/>
      <c r="E148" s="138"/>
      <c r="F148" s="139"/>
      <c r="G148" s="139"/>
      <c r="H148" s="139"/>
      <c r="I148" s="140"/>
      <c r="J148" s="140"/>
      <c r="K148" s="138"/>
      <c r="L148" s="138"/>
      <c r="M148" s="138"/>
      <c r="N148" s="140"/>
      <c r="O148" s="138"/>
      <c r="P148" s="138"/>
      <c r="Q148" s="138"/>
      <c r="R148" s="141"/>
      <c r="S148" s="138"/>
      <c r="T148" s="138"/>
      <c r="U148" s="138"/>
      <c r="V148" s="138"/>
      <c r="W148" s="138"/>
      <c r="X148" s="138"/>
      <c r="Y148" s="138"/>
      <c r="Z148" s="138"/>
      <c r="AA148" s="138"/>
      <c r="AB148" s="138"/>
      <c r="AC148" s="138"/>
      <c r="AD148" s="138"/>
      <c r="AE148" s="138"/>
      <c r="AF148" s="138"/>
      <c r="AG148" s="138"/>
      <c r="AH148" s="138"/>
      <c r="AI148" s="138"/>
    </row>
    <row r="149" spans="3:35" ht="15.75" customHeight="1">
      <c r="C149" s="138"/>
      <c r="D149" s="138"/>
      <c r="E149" s="138"/>
      <c r="F149" s="139"/>
      <c r="G149" s="139"/>
      <c r="H149" s="139"/>
      <c r="I149" s="140"/>
      <c r="J149" s="140"/>
      <c r="K149" s="138"/>
      <c r="L149" s="138"/>
      <c r="M149" s="138"/>
      <c r="N149" s="140"/>
      <c r="O149" s="138"/>
      <c r="P149" s="138"/>
      <c r="Q149" s="138"/>
      <c r="R149" s="141"/>
      <c r="S149" s="138"/>
      <c r="T149" s="138"/>
      <c r="U149" s="138"/>
      <c r="V149" s="138"/>
      <c r="W149" s="138"/>
      <c r="X149" s="138"/>
      <c r="Y149" s="138"/>
      <c r="Z149" s="138"/>
      <c r="AA149" s="138"/>
      <c r="AB149" s="138"/>
      <c r="AC149" s="138"/>
      <c r="AD149" s="138"/>
      <c r="AE149" s="138"/>
      <c r="AF149" s="138"/>
      <c r="AG149" s="138"/>
      <c r="AH149" s="138"/>
      <c r="AI149" s="138"/>
    </row>
    <row r="150" spans="3:35" ht="15.75" customHeight="1">
      <c r="C150" s="138"/>
      <c r="D150" s="138"/>
      <c r="E150" s="138"/>
      <c r="F150" s="139"/>
      <c r="G150" s="139"/>
      <c r="H150" s="139"/>
      <c r="I150" s="140"/>
      <c r="J150" s="140"/>
      <c r="K150" s="138"/>
      <c r="L150" s="138"/>
      <c r="M150" s="138"/>
      <c r="N150" s="140"/>
      <c r="O150" s="138"/>
      <c r="P150" s="138"/>
      <c r="Q150" s="138"/>
      <c r="R150" s="141"/>
      <c r="S150" s="138"/>
      <c r="T150" s="138"/>
      <c r="U150" s="138"/>
      <c r="V150" s="138"/>
      <c r="W150" s="138"/>
      <c r="X150" s="138"/>
      <c r="Y150" s="138"/>
      <c r="Z150" s="138"/>
      <c r="AA150" s="138"/>
      <c r="AB150" s="138"/>
      <c r="AC150" s="138"/>
      <c r="AD150" s="138"/>
      <c r="AE150" s="138"/>
      <c r="AF150" s="138"/>
      <c r="AG150" s="138"/>
      <c r="AH150" s="138"/>
      <c r="AI150" s="138"/>
    </row>
    <row r="151" spans="3:35" ht="15.75" customHeight="1">
      <c r="C151" s="138"/>
      <c r="D151" s="138"/>
      <c r="E151" s="138"/>
      <c r="F151" s="139"/>
      <c r="G151" s="139"/>
      <c r="H151" s="139"/>
      <c r="I151" s="140"/>
      <c r="J151" s="140"/>
      <c r="K151" s="138"/>
      <c r="L151" s="138"/>
      <c r="M151" s="138"/>
      <c r="N151" s="140"/>
      <c r="O151" s="138"/>
      <c r="P151" s="138"/>
      <c r="Q151" s="138"/>
      <c r="R151" s="141"/>
      <c r="S151" s="138"/>
      <c r="T151" s="138"/>
      <c r="U151" s="138"/>
      <c r="V151" s="138"/>
      <c r="W151" s="138"/>
      <c r="X151" s="138"/>
      <c r="Y151" s="138"/>
      <c r="Z151" s="138"/>
      <c r="AA151" s="138"/>
      <c r="AB151" s="138"/>
      <c r="AC151" s="138"/>
      <c r="AD151" s="138"/>
      <c r="AE151" s="138"/>
      <c r="AF151" s="138"/>
      <c r="AG151" s="138"/>
      <c r="AH151" s="138"/>
      <c r="AI151" s="138"/>
    </row>
    <row r="152" spans="3:35" ht="15.75" customHeight="1">
      <c r="C152" s="138"/>
      <c r="D152" s="138"/>
      <c r="E152" s="138"/>
      <c r="F152" s="139"/>
      <c r="G152" s="139"/>
      <c r="H152" s="139"/>
      <c r="I152" s="140"/>
      <c r="J152" s="140"/>
      <c r="K152" s="138"/>
      <c r="L152" s="138"/>
      <c r="M152" s="138"/>
      <c r="N152" s="140"/>
      <c r="O152" s="138"/>
      <c r="P152" s="138"/>
      <c r="Q152" s="138"/>
      <c r="R152" s="141"/>
      <c r="S152" s="138"/>
      <c r="T152" s="138"/>
      <c r="U152" s="138"/>
      <c r="V152" s="138"/>
      <c r="W152" s="138"/>
      <c r="X152" s="138"/>
      <c r="Y152" s="138"/>
      <c r="Z152" s="138"/>
      <c r="AA152" s="138"/>
      <c r="AB152" s="138"/>
      <c r="AC152" s="138"/>
      <c r="AD152" s="138"/>
      <c r="AE152" s="138"/>
      <c r="AF152" s="138"/>
      <c r="AG152" s="138"/>
      <c r="AH152" s="138"/>
      <c r="AI152" s="138"/>
    </row>
    <row r="153" spans="3:35" ht="15.75" customHeight="1">
      <c r="C153" s="138"/>
      <c r="D153" s="138"/>
      <c r="E153" s="138"/>
      <c r="F153" s="139"/>
      <c r="G153" s="139"/>
      <c r="H153" s="139"/>
      <c r="I153" s="140"/>
      <c r="J153" s="140"/>
      <c r="K153" s="138"/>
      <c r="L153" s="138"/>
      <c r="M153" s="138"/>
      <c r="N153" s="140"/>
      <c r="O153" s="138"/>
      <c r="P153" s="138"/>
      <c r="Q153" s="138"/>
      <c r="R153" s="141"/>
      <c r="S153" s="138"/>
      <c r="T153" s="138"/>
      <c r="U153" s="138"/>
      <c r="V153" s="138"/>
      <c r="W153" s="138"/>
      <c r="X153" s="138"/>
      <c r="Y153" s="138"/>
      <c r="Z153" s="138"/>
      <c r="AA153" s="138"/>
      <c r="AB153" s="138"/>
      <c r="AC153" s="138"/>
      <c r="AD153" s="138"/>
      <c r="AE153" s="138"/>
      <c r="AF153" s="138"/>
      <c r="AG153" s="138"/>
      <c r="AH153" s="138"/>
      <c r="AI153" s="138"/>
    </row>
    <row r="154" spans="3:35" ht="15.75" customHeight="1">
      <c r="C154" s="138"/>
      <c r="D154" s="138"/>
      <c r="E154" s="138"/>
      <c r="F154" s="139"/>
      <c r="G154" s="139"/>
      <c r="H154" s="139"/>
      <c r="I154" s="140"/>
      <c r="J154" s="140"/>
      <c r="K154" s="138"/>
      <c r="L154" s="138"/>
      <c r="M154" s="138"/>
      <c r="N154" s="140"/>
      <c r="O154" s="138"/>
      <c r="P154" s="138"/>
      <c r="Q154" s="138"/>
      <c r="R154" s="141"/>
      <c r="S154" s="138"/>
      <c r="T154" s="138"/>
      <c r="U154" s="138"/>
      <c r="V154" s="138"/>
      <c r="W154" s="138"/>
      <c r="X154" s="138"/>
      <c r="Y154" s="138"/>
      <c r="Z154" s="138"/>
      <c r="AA154" s="138"/>
      <c r="AB154" s="138"/>
      <c r="AC154" s="138"/>
      <c r="AD154" s="138"/>
      <c r="AE154" s="138"/>
      <c r="AF154" s="138"/>
      <c r="AG154" s="138"/>
      <c r="AH154" s="138"/>
      <c r="AI154" s="138"/>
    </row>
    <row r="155" spans="3:35" ht="15.75" customHeight="1">
      <c r="C155" s="138"/>
      <c r="D155" s="138"/>
      <c r="E155" s="138"/>
      <c r="F155" s="139"/>
      <c r="G155" s="139"/>
      <c r="H155" s="139"/>
      <c r="I155" s="140"/>
      <c r="J155" s="140"/>
      <c r="K155" s="138"/>
      <c r="L155" s="138"/>
      <c r="M155" s="138"/>
      <c r="N155" s="140"/>
      <c r="O155" s="138"/>
      <c r="P155" s="138"/>
      <c r="Q155" s="138"/>
      <c r="R155" s="141"/>
      <c r="S155" s="138"/>
      <c r="T155" s="138"/>
      <c r="U155" s="138"/>
      <c r="V155" s="138"/>
      <c r="W155" s="138"/>
      <c r="X155" s="138"/>
      <c r="Y155" s="138"/>
      <c r="Z155" s="138"/>
      <c r="AA155" s="138"/>
      <c r="AB155" s="138"/>
      <c r="AC155" s="138"/>
      <c r="AD155" s="138"/>
      <c r="AE155" s="138"/>
      <c r="AF155" s="138"/>
      <c r="AG155" s="138"/>
      <c r="AH155" s="138"/>
      <c r="AI155" s="138"/>
    </row>
    <row r="156" spans="3:35" ht="15.75" customHeight="1">
      <c r="C156" s="138"/>
      <c r="D156" s="138"/>
      <c r="E156" s="138"/>
      <c r="F156" s="139"/>
      <c r="G156" s="139"/>
      <c r="H156" s="139"/>
      <c r="I156" s="140"/>
      <c r="J156" s="140"/>
      <c r="K156" s="138"/>
      <c r="L156" s="138"/>
      <c r="M156" s="138"/>
      <c r="N156" s="140"/>
      <c r="O156" s="138"/>
      <c r="P156" s="138"/>
      <c r="Q156" s="138"/>
      <c r="R156" s="141"/>
      <c r="S156" s="138"/>
      <c r="T156" s="138"/>
      <c r="U156" s="138"/>
      <c r="V156" s="138"/>
      <c r="W156" s="138"/>
      <c r="X156" s="138"/>
      <c r="Y156" s="138"/>
      <c r="Z156" s="138"/>
      <c r="AA156" s="138"/>
      <c r="AB156" s="138"/>
      <c r="AC156" s="138"/>
      <c r="AD156" s="138"/>
      <c r="AE156" s="138"/>
      <c r="AF156" s="138"/>
      <c r="AG156" s="138"/>
      <c r="AH156" s="138"/>
      <c r="AI156" s="138"/>
    </row>
    <row r="157" spans="3:35" ht="15.75" customHeight="1">
      <c r="C157" s="138"/>
      <c r="D157" s="138"/>
      <c r="E157" s="138"/>
      <c r="F157" s="139"/>
      <c r="G157" s="139"/>
      <c r="H157" s="139"/>
      <c r="I157" s="140"/>
      <c r="J157" s="140"/>
      <c r="K157" s="138"/>
      <c r="L157" s="138"/>
      <c r="M157" s="138"/>
      <c r="N157" s="140"/>
      <c r="O157" s="138"/>
      <c r="P157" s="138"/>
      <c r="Q157" s="138"/>
      <c r="R157" s="141"/>
      <c r="S157" s="138"/>
      <c r="T157" s="138"/>
      <c r="U157" s="138"/>
      <c r="V157" s="138"/>
      <c r="W157" s="138"/>
      <c r="X157" s="138"/>
      <c r="Y157" s="138"/>
      <c r="Z157" s="138"/>
      <c r="AA157" s="138"/>
      <c r="AB157" s="138"/>
      <c r="AC157" s="138"/>
      <c r="AD157" s="138"/>
      <c r="AE157" s="138"/>
      <c r="AF157" s="138"/>
      <c r="AG157" s="138"/>
      <c r="AH157" s="138"/>
      <c r="AI157" s="138"/>
    </row>
    <row r="158" spans="3:35" ht="15.75" customHeight="1">
      <c r="C158" s="138"/>
      <c r="D158" s="138"/>
      <c r="E158" s="138"/>
      <c r="F158" s="139"/>
      <c r="G158" s="139"/>
      <c r="H158" s="139"/>
      <c r="I158" s="140"/>
      <c r="J158" s="140"/>
      <c r="K158" s="138"/>
      <c r="L158" s="138"/>
      <c r="M158" s="138"/>
      <c r="N158" s="140"/>
      <c r="O158" s="138"/>
      <c r="P158" s="138"/>
      <c r="Q158" s="138"/>
      <c r="R158" s="141"/>
      <c r="S158" s="138"/>
      <c r="T158" s="138"/>
      <c r="U158" s="138"/>
      <c r="V158" s="138"/>
      <c r="W158" s="138"/>
      <c r="X158" s="138"/>
      <c r="Y158" s="138"/>
      <c r="Z158" s="138"/>
      <c r="AA158" s="138"/>
      <c r="AB158" s="138"/>
      <c r="AC158" s="138"/>
      <c r="AD158" s="138"/>
      <c r="AE158" s="138"/>
      <c r="AF158" s="138"/>
      <c r="AG158" s="138"/>
      <c r="AH158" s="138"/>
      <c r="AI158" s="138"/>
    </row>
    <row r="159" spans="3:35" ht="15.75" customHeight="1">
      <c r="C159" s="138"/>
      <c r="D159" s="138"/>
      <c r="E159" s="138"/>
      <c r="F159" s="139"/>
      <c r="G159" s="139"/>
      <c r="H159" s="139"/>
      <c r="I159" s="140"/>
      <c r="J159" s="140"/>
      <c r="K159" s="138"/>
      <c r="L159" s="138"/>
      <c r="M159" s="138"/>
      <c r="N159" s="140"/>
      <c r="O159" s="138"/>
      <c r="P159" s="138"/>
      <c r="Q159" s="138"/>
      <c r="R159" s="141"/>
      <c r="S159" s="138"/>
      <c r="T159" s="138"/>
      <c r="U159" s="138"/>
      <c r="V159" s="138"/>
      <c r="W159" s="138"/>
      <c r="X159" s="138"/>
      <c r="Y159" s="138"/>
      <c r="Z159" s="138"/>
      <c r="AA159" s="138"/>
      <c r="AB159" s="138"/>
      <c r="AC159" s="138"/>
      <c r="AD159" s="138"/>
      <c r="AE159" s="138"/>
      <c r="AF159" s="138"/>
      <c r="AG159" s="138"/>
      <c r="AH159" s="138"/>
      <c r="AI159" s="138"/>
    </row>
    <row r="160" spans="3:35" ht="15.75" customHeight="1">
      <c r="C160" s="138"/>
      <c r="D160" s="138"/>
      <c r="E160" s="138"/>
      <c r="F160" s="139"/>
      <c r="G160" s="139"/>
      <c r="H160" s="139"/>
      <c r="I160" s="140"/>
      <c r="J160" s="140"/>
      <c r="K160" s="138"/>
      <c r="L160" s="138"/>
      <c r="M160" s="138"/>
      <c r="N160" s="140"/>
      <c r="O160" s="138"/>
      <c r="P160" s="138"/>
      <c r="Q160" s="138"/>
      <c r="R160" s="141"/>
      <c r="S160" s="138"/>
      <c r="T160" s="138"/>
      <c r="U160" s="138"/>
      <c r="V160" s="138"/>
      <c r="W160" s="138"/>
      <c r="X160" s="138"/>
      <c r="Y160" s="138"/>
      <c r="Z160" s="138"/>
      <c r="AA160" s="138"/>
      <c r="AB160" s="138"/>
      <c r="AC160" s="138"/>
      <c r="AD160" s="138"/>
      <c r="AE160" s="138"/>
      <c r="AF160" s="138"/>
      <c r="AG160" s="138"/>
      <c r="AH160" s="138"/>
      <c r="AI160" s="138"/>
    </row>
    <row r="161" spans="3:35" ht="15.75" customHeight="1">
      <c r="C161" s="138"/>
      <c r="D161" s="138"/>
      <c r="E161" s="138"/>
      <c r="F161" s="139"/>
      <c r="G161" s="139"/>
      <c r="H161" s="139"/>
      <c r="I161" s="140"/>
      <c r="J161" s="140"/>
      <c r="K161" s="138"/>
      <c r="L161" s="138"/>
      <c r="M161" s="138"/>
      <c r="N161" s="140"/>
      <c r="O161" s="138"/>
      <c r="P161" s="138"/>
      <c r="Q161" s="138"/>
      <c r="R161" s="141"/>
      <c r="S161" s="138"/>
      <c r="T161" s="138"/>
      <c r="U161" s="138"/>
      <c r="V161" s="138"/>
      <c r="W161" s="138"/>
      <c r="X161" s="138"/>
      <c r="Y161" s="138"/>
      <c r="Z161" s="138"/>
      <c r="AA161" s="138"/>
      <c r="AB161" s="138"/>
      <c r="AC161" s="138"/>
      <c r="AD161" s="138"/>
      <c r="AE161" s="138"/>
      <c r="AF161" s="138"/>
      <c r="AG161" s="138"/>
      <c r="AH161" s="138"/>
      <c r="AI161" s="138"/>
    </row>
    <row r="162" spans="3:35" ht="15.75" customHeight="1">
      <c r="C162" s="138"/>
      <c r="D162" s="138"/>
      <c r="E162" s="138"/>
      <c r="F162" s="139"/>
      <c r="G162" s="139"/>
      <c r="H162" s="139"/>
      <c r="I162" s="140"/>
      <c r="J162" s="140"/>
      <c r="K162" s="138"/>
      <c r="L162" s="138"/>
      <c r="M162" s="138"/>
      <c r="N162" s="140"/>
      <c r="O162" s="138"/>
      <c r="P162" s="138"/>
      <c r="Q162" s="138"/>
      <c r="R162" s="141"/>
      <c r="S162" s="138"/>
      <c r="T162" s="138"/>
      <c r="U162" s="138"/>
      <c r="V162" s="138"/>
      <c r="W162" s="138"/>
      <c r="X162" s="138"/>
      <c r="Y162" s="138"/>
      <c r="Z162" s="138"/>
      <c r="AA162" s="138"/>
      <c r="AB162" s="138"/>
      <c r="AC162" s="138"/>
      <c r="AD162" s="138"/>
      <c r="AE162" s="138"/>
      <c r="AF162" s="138"/>
      <c r="AG162" s="138"/>
      <c r="AH162" s="138"/>
      <c r="AI162" s="138"/>
    </row>
    <row r="163" spans="3:35" ht="15.75" customHeight="1">
      <c r="C163" s="138"/>
      <c r="D163" s="138"/>
      <c r="E163" s="138"/>
      <c r="F163" s="139"/>
      <c r="G163" s="139"/>
      <c r="H163" s="139"/>
      <c r="I163" s="140"/>
      <c r="J163" s="140"/>
      <c r="K163" s="138"/>
      <c r="L163" s="138"/>
      <c r="M163" s="138"/>
      <c r="N163" s="140"/>
      <c r="O163" s="138"/>
      <c r="P163" s="138"/>
      <c r="Q163" s="138"/>
      <c r="R163" s="141"/>
      <c r="S163" s="138"/>
      <c r="T163" s="138"/>
      <c r="U163" s="138"/>
      <c r="V163" s="138"/>
      <c r="W163" s="138"/>
      <c r="X163" s="138"/>
      <c r="Y163" s="138"/>
      <c r="Z163" s="138"/>
      <c r="AA163" s="138"/>
      <c r="AB163" s="138"/>
      <c r="AC163" s="138"/>
      <c r="AD163" s="138"/>
      <c r="AE163" s="138"/>
      <c r="AF163" s="138"/>
      <c r="AG163" s="138"/>
      <c r="AH163" s="138"/>
      <c r="AI163" s="138"/>
    </row>
    <row r="164" spans="3:35" ht="15.75" customHeight="1">
      <c r="C164" s="138"/>
      <c r="D164" s="138"/>
      <c r="E164" s="138"/>
      <c r="F164" s="139"/>
      <c r="G164" s="139"/>
      <c r="H164" s="139"/>
      <c r="I164" s="140"/>
      <c r="J164" s="140"/>
      <c r="K164" s="138"/>
      <c r="L164" s="138"/>
      <c r="M164" s="138"/>
      <c r="N164" s="140"/>
      <c r="O164" s="138"/>
      <c r="P164" s="138"/>
      <c r="Q164" s="138"/>
      <c r="R164" s="141"/>
      <c r="S164" s="138"/>
      <c r="T164" s="138"/>
      <c r="U164" s="138"/>
      <c r="V164" s="138"/>
      <c r="W164" s="138"/>
      <c r="X164" s="138"/>
      <c r="Y164" s="138"/>
      <c r="Z164" s="138"/>
      <c r="AA164" s="138"/>
      <c r="AB164" s="138"/>
      <c r="AC164" s="138"/>
      <c r="AD164" s="138"/>
      <c r="AE164" s="138"/>
      <c r="AF164" s="138"/>
      <c r="AG164" s="138"/>
      <c r="AH164" s="138"/>
      <c r="AI164" s="138"/>
    </row>
    <row r="165" spans="3:35" ht="15.75" customHeight="1">
      <c r="C165" s="138"/>
      <c r="D165" s="138"/>
      <c r="E165" s="138"/>
      <c r="F165" s="139"/>
      <c r="G165" s="139"/>
      <c r="H165" s="139"/>
      <c r="I165" s="140"/>
      <c r="J165" s="140"/>
      <c r="K165" s="138"/>
      <c r="L165" s="138"/>
      <c r="M165" s="138"/>
      <c r="N165" s="140"/>
      <c r="O165" s="138"/>
      <c r="P165" s="138"/>
      <c r="Q165" s="138"/>
      <c r="R165" s="141"/>
      <c r="S165" s="138"/>
      <c r="T165" s="138"/>
      <c r="U165" s="138"/>
      <c r="V165" s="138"/>
      <c r="W165" s="138"/>
      <c r="X165" s="138"/>
      <c r="Y165" s="138"/>
      <c r="Z165" s="138"/>
      <c r="AA165" s="138"/>
      <c r="AB165" s="138"/>
      <c r="AC165" s="138"/>
      <c r="AD165" s="138"/>
      <c r="AE165" s="138"/>
      <c r="AF165" s="138"/>
      <c r="AG165" s="138"/>
      <c r="AH165" s="138"/>
      <c r="AI165" s="138"/>
    </row>
    <row r="166" spans="3:35" ht="15.75" customHeight="1">
      <c r="C166" s="138"/>
      <c r="D166" s="138"/>
      <c r="E166" s="138"/>
      <c r="F166" s="139"/>
      <c r="G166" s="139"/>
      <c r="H166" s="139"/>
      <c r="I166" s="140"/>
      <c r="J166" s="140"/>
      <c r="K166" s="138"/>
      <c r="L166" s="138"/>
      <c r="M166" s="138"/>
      <c r="N166" s="140"/>
      <c r="O166" s="138"/>
      <c r="P166" s="138"/>
      <c r="Q166" s="138"/>
      <c r="R166" s="141"/>
      <c r="S166" s="138"/>
      <c r="T166" s="138"/>
      <c r="U166" s="138"/>
      <c r="V166" s="138"/>
      <c r="W166" s="138"/>
      <c r="X166" s="138"/>
      <c r="Y166" s="138"/>
      <c r="Z166" s="138"/>
      <c r="AA166" s="138"/>
      <c r="AB166" s="138"/>
      <c r="AC166" s="138"/>
      <c r="AD166" s="138"/>
      <c r="AE166" s="138"/>
      <c r="AF166" s="138"/>
      <c r="AG166" s="138"/>
      <c r="AH166" s="138"/>
      <c r="AI166" s="138"/>
    </row>
    <row r="167" spans="3:35" ht="15.75" customHeight="1">
      <c r="C167" s="138"/>
      <c r="D167" s="138"/>
      <c r="E167" s="138"/>
      <c r="F167" s="139"/>
      <c r="G167" s="139"/>
      <c r="H167" s="139"/>
      <c r="I167" s="140"/>
      <c r="J167" s="140"/>
      <c r="K167" s="138"/>
      <c r="L167" s="138"/>
      <c r="M167" s="138"/>
      <c r="N167" s="140"/>
      <c r="O167" s="138"/>
      <c r="P167" s="138"/>
      <c r="Q167" s="138"/>
      <c r="R167" s="141"/>
      <c r="S167" s="138"/>
      <c r="T167" s="138"/>
      <c r="U167" s="138"/>
      <c r="V167" s="138"/>
      <c r="W167" s="138"/>
      <c r="X167" s="138"/>
      <c r="Y167" s="138"/>
      <c r="Z167" s="138"/>
      <c r="AA167" s="138"/>
      <c r="AB167" s="138"/>
      <c r="AC167" s="138"/>
      <c r="AD167" s="138"/>
      <c r="AE167" s="138"/>
      <c r="AF167" s="138"/>
      <c r="AG167" s="138"/>
      <c r="AH167" s="138"/>
      <c r="AI167" s="138"/>
    </row>
    <row r="168" spans="3:35" ht="15.75" customHeight="1">
      <c r="C168" s="138"/>
      <c r="D168" s="138"/>
      <c r="E168" s="138"/>
      <c r="F168" s="139"/>
      <c r="G168" s="139"/>
      <c r="H168" s="139"/>
      <c r="I168" s="140"/>
      <c r="J168" s="140"/>
      <c r="K168" s="138"/>
      <c r="L168" s="138"/>
      <c r="M168" s="138"/>
      <c r="N168" s="140"/>
      <c r="O168" s="138"/>
      <c r="P168" s="138"/>
      <c r="Q168" s="138"/>
      <c r="R168" s="141"/>
      <c r="S168" s="138"/>
      <c r="T168" s="138"/>
      <c r="U168" s="138"/>
      <c r="V168" s="138"/>
      <c r="W168" s="138"/>
      <c r="X168" s="138"/>
      <c r="Y168" s="138"/>
      <c r="Z168" s="138"/>
      <c r="AA168" s="138"/>
      <c r="AB168" s="138"/>
      <c r="AC168" s="138"/>
      <c r="AD168" s="138"/>
      <c r="AE168" s="138"/>
      <c r="AF168" s="138"/>
      <c r="AG168" s="138"/>
      <c r="AH168" s="138"/>
      <c r="AI168" s="138"/>
    </row>
    <row r="169" spans="3:35" ht="15.75" customHeight="1">
      <c r="C169" s="138"/>
      <c r="D169" s="138"/>
      <c r="E169" s="138"/>
      <c r="F169" s="139"/>
      <c r="G169" s="139"/>
      <c r="H169" s="139"/>
      <c r="I169" s="140"/>
      <c r="J169" s="140"/>
      <c r="K169" s="138"/>
      <c r="L169" s="138"/>
      <c r="M169" s="138"/>
      <c r="N169" s="140"/>
      <c r="O169" s="138"/>
      <c r="P169" s="138"/>
      <c r="Q169" s="138"/>
      <c r="R169" s="141"/>
      <c r="S169" s="138"/>
      <c r="T169" s="138"/>
      <c r="U169" s="138"/>
      <c r="V169" s="138"/>
      <c r="W169" s="138"/>
      <c r="X169" s="138"/>
      <c r="Y169" s="138"/>
      <c r="Z169" s="138"/>
      <c r="AA169" s="138"/>
      <c r="AB169" s="138"/>
      <c r="AC169" s="138"/>
      <c r="AD169" s="138"/>
      <c r="AE169" s="138"/>
      <c r="AF169" s="138"/>
      <c r="AG169" s="138"/>
      <c r="AH169" s="138"/>
      <c r="AI169" s="138"/>
    </row>
    <row r="170" spans="3:35" ht="15.75" customHeight="1">
      <c r="C170" s="138"/>
      <c r="D170" s="138"/>
      <c r="E170" s="138"/>
      <c r="F170" s="139"/>
      <c r="G170" s="139"/>
      <c r="H170" s="139"/>
      <c r="I170" s="140"/>
      <c r="J170" s="140"/>
      <c r="K170" s="138"/>
      <c r="L170" s="138"/>
      <c r="M170" s="138"/>
      <c r="N170" s="140"/>
      <c r="O170" s="138"/>
      <c r="P170" s="138"/>
      <c r="Q170" s="138"/>
      <c r="R170" s="141"/>
      <c r="S170" s="138"/>
      <c r="T170" s="138"/>
      <c r="U170" s="138"/>
      <c r="V170" s="138"/>
      <c r="W170" s="138"/>
      <c r="X170" s="138"/>
      <c r="Y170" s="138"/>
      <c r="Z170" s="138"/>
      <c r="AA170" s="138"/>
      <c r="AB170" s="138"/>
      <c r="AC170" s="138"/>
      <c r="AD170" s="138"/>
      <c r="AE170" s="138"/>
      <c r="AF170" s="138"/>
      <c r="AG170" s="138"/>
      <c r="AH170" s="138"/>
      <c r="AI170" s="138"/>
    </row>
    <row r="171" spans="3:35" ht="15.75" customHeight="1">
      <c r="C171" s="138"/>
      <c r="D171" s="138"/>
      <c r="E171" s="138"/>
      <c r="F171" s="139"/>
      <c r="G171" s="139"/>
      <c r="H171" s="139"/>
      <c r="I171" s="140"/>
      <c r="J171" s="140"/>
      <c r="K171" s="138"/>
      <c r="L171" s="138"/>
      <c r="M171" s="138"/>
      <c r="N171" s="140"/>
      <c r="O171" s="138"/>
      <c r="P171" s="138"/>
      <c r="Q171" s="138"/>
      <c r="R171" s="141"/>
      <c r="S171" s="138"/>
      <c r="T171" s="138"/>
      <c r="U171" s="138"/>
      <c r="V171" s="138"/>
      <c r="W171" s="138"/>
      <c r="X171" s="138"/>
      <c r="Y171" s="138"/>
      <c r="Z171" s="138"/>
      <c r="AA171" s="138"/>
      <c r="AB171" s="138"/>
      <c r="AC171" s="138"/>
      <c r="AD171" s="138"/>
      <c r="AE171" s="138"/>
      <c r="AF171" s="138"/>
      <c r="AG171" s="138"/>
      <c r="AH171" s="138"/>
      <c r="AI171" s="138"/>
    </row>
    <row r="172" spans="3:35" ht="15.75" customHeight="1">
      <c r="C172" s="138"/>
      <c r="D172" s="138"/>
      <c r="E172" s="138"/>
      <c r="F172" s="139"/>
      <c r="G172" s="139"/>
      <c r="H172" s="139"/>
      <c r="I172" s="140"/>
      <c r="J172" s="140"/>
      <c r="K172" s="138"/>
      <c r="L172" s="138"/>
      <c r="M172" s="138"/>
      <c r="N172" s="140"/>
      <c r="O172" s="138"/>
      <c r="P172" s="138"/>
      <c r="Q172" s="138"/>
      <c r="R172" s="141"/>
      <c r="S172" s="138"/>
      <c r="T172" s="138"/>
      <c r="U172" s="138"/>
      <c r="V172" s="138"/>
      <c r="W172" s="138"/>
      <c r="X172" s="138"/>
      <c r="Y172" s="138"/>
      <c r="Z172" s="138"/>
      <c r="AA172" s="138"/>
      <c r="AB172" s="138"/>
      <c r="AC172" s="138"/>
      <c r="AD172" s="138"/>
      <c r="AE172" s="138"/>
      <c r="AF172" s="138"/>
      <c r="AG172" s="138"/>
      <c r="AH172" s="138"/>
      <c r="AI172" s="138"/>
    </row>
    <row r="173" spans="3:35" ht="15.75" customHeight="1">
      <c r="C173" s="138"/>
      <c r="D173" s="138"/>
      <c r="E173" s="138"/>
      <c r="F173" s="139"/>
      <c r="G173" s="139"/>
      <c r="H173" s="139"/>
      <c r="I173" s="140"/>
      <c r="J173" s="140"/>
      <c r="K173" s="138"/>
      <c r="L173" s="138"/>
      <c r="M173" s="138"/>
      <c r="N173" s="140"/>
      <c r="O173" s="138"/>
      <c r="P173" s="138"/>
      <c r="Q173" s="138"/>
      <c r="R173" s="141"/>
      <c r="S173" s="138"/>
      <c r="T173" s="138"/>
      <c r="U173" s="138"/>
      <c r="V173" s="138"/>
      <c r="W173" s="138"/>
      <c r="X173" s="138"/>
      <c r="Y173" s="138"/>
      <c r="Z173" s="138"/>
      <c r="AA173" s="138"/>
      <c r="AB173" s="138"/>
      <c r="AC173" s="138"/>
      <c r="AD173" s="138"/>
      <c r="AE173" s="138"/>
      <c r="AF173" s="138"/>
      <c r="AG173" s="138"/>
      <c r="AH173" s="138"/>
      <c r="AI173" s="138"/>
    </row>
    <row r="174" spans="3:35" ht="15.75" customHeight="1">
      <c r="C174" s="138"/>
      <c r="D174" s="138"/>
      <c r="E174" s="138"/>
      <c r="F174" s="139"/>
      <c r="G174" s="139"/>
      <c r="H174" s="139"/>
      <c r="I174" s="140"/>
      <c r="J174" s="140"/>
      <c r="K174" s="138"/>
      <c r="L174" s="138"/>
      <c r="M174" s="138"/>
      <c r="N174" s="140"/>
      <c r="O174" s="138"/>
      <c r="P174" s="138"/>
      <c r="Q174" s="138"/>
      <c r="R174" s="141"/>
      <c r="S174" s="138"/>
      <c r="T174" s="138"/>
      <c r="U174" s="138"/>
      <c r="V174" s="138"/>
      <c r="W174" s="138"/>
      <c r="X174" s="138"/>
      <c r="Y174" s="138"/>
      <c r="Z174" s="138"/>
      <c r="AA174" s="138"/>
      <c r="AB174" s="138"/>
      <c r="AC174" s="138"/>
      <c r="AD174" s="138"/>
      <c r="AE174" s="138"/>
      <c r="AF174" s="138"/>
      <c r="AG174" s="138"/>
      <c r="AH174" s="138"/>
      <c r="AI174" s="138"/>
    </row>
    <row r="175" spans="3:35" ht="15.75" customHeight="1">
      <c r="C175" s="138"/>
      <c r="D175" s="138"/>
      <c r="E175" s="138"/>
      <c r="F175" s="139"/>
      <c r="G175" s="139"/>
      <c r="H175" s="139"/>
      <c r="I175" s="140"/>
      <c r="J175" s="140"/>
      <c r="K175" s="138"/>
      <c r="L175" s="138"/>
      <c r="M175" s="138"/>
      <c r="N175" s="140"/>
      <c r="O175" s="138"/>
      <c r="P175" s="138"/>
      <c r="Q175" s="138"/>
      <c r="R175" s="141"/>
      <c r="S175" s="138"/>
      <c r="T175" s="138"/>
      <c r="U175" s="138"/>
      <c r="V175" s="138"/>
      <c r="W175" s="138"/>
      <c r="X175" s="138"/>
      <c r="Y175" s="138"/>
      <c r="Z175" s="138"/>
      <c r="AA175" s="138"/>
      <c r="AB175" s="138"/>
      <c r="AC175" s="138"/>
      <c r="AD175" s="138"/>
      <c r="AE175" s="138"/>
      <c r="AF175" s="138"/>
      <c r="AG175" s="138"/>
      <c r="AH175" s="138"/>
      <c r="AI175" s="138"/>
    </row>
    <row r="176" spans="3:35" ht="15.75" customHeight="1">
      <c r="C176" s="138"/>
      <c r="D176" s="138"/>
      <c r="E176" s="138"/>
      <c r="F176" s="139"/>
      <c r="G176" s="139"/>
      <c r="H176" s="139"/>
      <c r="I176" s="140"/>
      <c r="J176" s="140"/>
      <c r="K176" s="138"/>
      <c r="L176" s="138"/>
      <c r="M176" s="138"/>
      <c r="N176" s="140"/>
      <c r="O176" s="138"/>
      <c r="P176" s="138"/>
      <c r="Q176" s="138"/>
      <c r="R176" s="141"/>
      <c r="S176" s="138"/>
      <c r="T176" s="138"/>
      <c r="U176" s="138"/>
      <c r="V176" s="138"/>
      <c r="W176" s="138"/>
      <c r="X176" s="138"/>
      <c r="Y176" s="138"/>
      <c r="Z176" s="138"/>
      <c r="AA176" s="138"/>
      <c r="AB176" s="138"/>
      <c r="AC176" s="138"/>
      <c r="AD176" s="138"/>
      <c r="AE176" s="138"/>
      <c r="AF176" s="138"/>
      <c r="AG176" s="138"/>
      <c r="AH176" s="138"/>
      <c r="AI176" s="138"/>
    </row>
    <row r="177" spans="3:35" ht="15.75" customHeight="1">
      <c r="C177" s="138"/>
      <c r="D177" s="138"/>
      <c r="E177" s="138"/>
      <c r="F177" s="139"/>
      <c r="G177" s="139"/>
      <c r="H177" s="139"/>
      <c r="I177" s="140"/>
      <c r="J177" s="140"/>
      <c r="K177" s="138"/>
      <c r="L177" s="138"/>
      <c r="M177" s="138"/>
      <c r="N177" s="140"/>
      <c r="O177" s="138"/>
      <c r="P177" s="138"/>
      <c r="Q177" s="138"/>
      <c r="R177" s="141"/>
      <c r="S177" s="138"/>
      <c r="T177" s="138"/>
      <c r="U177" s="138"/>
      <c r="V177" s="138"/>
      <c r="W177" s="138"/>
      <c r="X177" s="138"/>
      <c r="Y177" s="138"/>
      <c r="Z177" s="138"/>
      <c r="AA177" s="138"/>
      <c r="AB177" s="138"/>
      <c r="AC177" s="138"/>
      <c r="AD177" s="138"/>
      <c r="AE177" s="138"/>
      <c r="AF177" s="138"/>
      <c r="AG177" s="138"/>
      <c r="AH177" s="138"/>
      <c r="AI177" s="138"/>
    </row>
    <row r="178" spans="3:35" ht="15.75" customHeight="1">
      <c r="C178" s="138"/>
      <c r="D178" s="138"/>
      <c r="E178" s="138"/>
      <c r="F178" s="139"/>
      <c r="G178" s="139"/>
      <c r="H178" s="139"/>
      <c r="I178" s="140"/>
      <c r="J178" s="140"/>
      <c r="K178" s="138"/>
      <c r="L178" s="138"/>
      <c r="M178" s="138"/>
      <c r="N178" s="140"/>
      <c r="O178" s="138"/>
      <c r="P178" s="138"/>
      <c r="Q178" s="138"/>
      <c r="R178" s="141"/>
      <c r="S178" s="138"/>
      <c r="T178" s="138"/>
      <c r="U178" s="138"/>
      <c r="V178" s="138"/>
      <c r="W178" s="138"/>
      <c r="X178" s="138"/>
      <c r="Y178" s="138"/>
      <c r="Z178" s="138"/>
      <c r="AA178" s="138"/>
      <c r="AB178" s="138"/>
      <c r="AC178" s="138"/>
      <c r="AD178" s="138"/>
      <c r="AE178" s="138"/>
      <c r="AF178" s="138"/>
      <c r="AG178" s="138"/>
      <c r="AH178" s="138"/>
      <c r="AI178" s="138"/>
    </row>
    <row r="179" spans="3:35" ht="15.75" customHeight="1">
      <c r="C179" s="138"/>
      <c r="D179" s="138"/>
      <c r="E179" s="138"/>
      <c r="F179" s="139"/>
      <c r="G179" s="139"/>
      <c r="H179" s="139"/>
      <c r="I179" s="140"/>
      <c r="J179" s="140"/>
      <c r="K179" s="138"/>
      <c r="L179" s="138"/>
      <c r="M179" s="138"/>
      <c r="N179" s="140"/>
      <c r="O179" s="138"/>
      <c r="P179" s="138"/>
      <c r="Q179" s="138"/>
      <c r="R179" s="141"/>
      <c r="S179" s="138"/>
      <c r="T179" s="138"/>
      <c r="U179" s="138"/>
      <c r="V179" s="138"/>
      <c r="W179" s="138"/>
      <c r="X179" s="138"/>
      <c r="Y179" s="138"/>
      <c r="Z179" s="138"/>
      <c r="AA179" s="138"/>
      <c r="AB179" s="138"/>
      <c r="AC179" s="138"/>
      <c r="AD179" s="138"/>
      <c r="AE179" s="138"/>
      <c r="AF179" s="138"/>
      <c r="AG179" s="138"/>
      <c r="AH179" s="138"/>
      <c r="AI179" s="138"/>
    </row>
    <row r="180" spans="3:35" ht="15.75" customHeight="1">
      <c r="C180" s="138"/>
      <c r="D180" s="138"/>
      <c r="E180" s="138"/>
      <c r="F180" s="139"/>
      <c r="G180" s="139"/>
      <c r="H180" s="139"/>
      <c r="I180" s="140"/>
      <c r="J180" s="140"/>
      <c r="K180" s="138"/>
      <c r="L180" s="138"/>
      <c r="M180" s="138"/>
      <c r="N180" s="140"/>
      <c r="O180" s="138"/>
      <c r="P180" s="138"/>
      <c r="Q180" s="138"/>
      <c r="R180" s="141"/>
      <c r="S180" s="138"/>
      <c r="T180" s="138"/>
      <c r="U180" s="138"/>
      <c r="V180" s="138"/>
      <c r="W180" s="138"/>
      <c r="X180" s="138"/>
      <c r="Y180" s="138"/>
      <c r="Z180" s="138"/>
      <c r="AA180" s="138"/>
      <c r="AB180" s="138"/>
      <c r="AC180" s="138"/>
      <c r="AD180" s="138"/>
      <c r="AE180" s="138"/>
      <c r="AF180" s="138"/>
      <c r="AG180" s="138"/>
      <c r="AH180" s="138"/>
      <c r="AI180" s="138"/>
    </row>
    <row r="181" spans="3:35" ht="15.75" customHeight="1">
      <c r="C181" s="138"/>
      <c r="D181" s="138"/>
      <c r="E181" s="138"/>
      <c r="F181" s="139"/>
      <c r="G181" s="139"/>
      <c r="H181" s="139"/>
      <c r="I181" s="140"/>
      <c r="J181" s="140"/>
      <c r="K181" s="138"/>
      <c r="L181" s="138"/>
      <c r="M181" s="138"/>
      <c r="N181" s="140"/>
      <c r="O181" s="138"/>
      <c r="P181" s="138"/>
      <c r="Q181" s="138"/>
      <c r="R181" s="141"/>
      <c r="S181" s="138"/>
      <c r="T181" s="138"/>
      <c r="U181" s="138"/>
      <c r="V181" s="138"/>
      <c r="W181" s="138"/>
      <c r="X181" s="138"/>
      <c r="Y181" s="138"/>
      <c r="Z181" s="138"/>
      <c r="AA181" s="138"/>
      <c r="AB181" s="138"/>
      <c r="AC181" s="138"/>
      <c r="AD181" s="138"/>
      <c r="AE181" s="138"/>
      <c r="AF181" s="138"/>
      <c r="AG181" s="138"/>
      <c r="AH181" s="138"/>
      <c r="AI181" s="138"/>
    </row>
    <row r="182" spans="3:35" ht="15.75" customHeight="1">
      <c r="C182" s="138"/>
      <c r="D182" s="138"/>
      <c r="E182" s="138"/>
      <c r="F182" s="139"/>
      <c r="G182" s="139"/>
      <c r="H182" s="139"/>
      <c r="I182" s="140"/>
      <c r="J182" s="140"/>
      <c r="K182" s="138"/>
      <c r="L182" s="138"/>
      <c r="M182" s="138"/>
      <c r="N182" s="140"/>
      <c r="O182" s="138"/>
      <c r="P182" s="138"/>
      <c r="Q182" s="138"/>
      <c r="R182" s="141"/>
      <c r="S182" s="138"/>
      <c r="T182" s="138"/>
      <c r="U182" s="138"/>
      <c r="V182" s="138"/>
      <c r="W182" s="138"/>
      <c r="X182" s="138"/>
      <c r="Y182" s="138"/>
      <c r="Z182" s="138"/>
      <c r="AA182" s="138"/>
      <c r="AB182" s="138"/>
      <c r="AC182" s="138"/>
      <c r="AD182" s="138"/>
      <c r="AE182" s="138"/>
      <c r="AF182" s="138"/>
      <c r="AG182" s="138"/>
      <c r="AH182" s="138"/>
      <c r="AI182" s="138"/>
    </row>
    <row r="183" spans="3:35" ht="15.75" customHeight="1">
      <c r="C183" s="138"/>
      <c r="D183" s="138"/>
      <c r="E183" s="138"/>
      <c r="F183" s="139"/>
      <c r="G183" s="139"/>
      <c r="H183" s="139"/>
      <c r="I183" s="140"/>
      <c r="J183" s="140"/>
      <c r="K183" s="138"/>
      <c r="L183" s="138"/>
      <c r="M183" s="138"/>
      <c r="N183" s="140"/>
      <c r="O183" s="138"/>
      <c r="P183" s="138"/>
      <c r="Q183" s="138"/>
      <c r="R183" s="141"/>
      <c r="S183" s="138"/>
      <c r="T183" s="138"/>
      <c r="U183" s="138"/>
      <c r="V183" s="138"/>
      <c r="W183" s="138"/>
      <c r="X183" s="138"/>
      <c r="Y183" s="138"/>
      <c r="Z183" s="138"/>
      <c r="AA183" s="138"/>
      <c r="AB183" s="138"/>
      <c r="AC183" s="138"/>
      <c r="AD183" s="138"/>
      <c r="AE183" s="138"/>
      <c r="AF183" s="138"/>
      <c r="AG183" s="138"/>
      <c r="AH183" s="138"/>
      <c r="AI183" s="138"/>
    </row>
    <row r="184" spans="3:35" ht="15.75" customHeight="1">
      <c r="C184" s="138"/>
      <c r="D184" s="138"/>
      <c r="E184" s="138"/>
      <c r="F184" s="139"/>
      <c r="G184" s="139"/>
      <c r="H184" s="139"/>
      <c r="I184" s="140"/>
      <c r="J184" s="140"/>
      <c r="K184" s="138"/>
      <c r="L184" s="138"/>
      <c r="M184" s="138"/>
      <c r="N184" s="140"/>
      <c r="O184" s="138"/>
      <c r="P184" s="138"/>
      <c r="Q184" s="138"/>
      <c r="R184" s="141"/>
      <c r="S184" s="138"/>
      <c r="T184" s="138"/>
      <c r="U184" s="138"/>
      <c r="V184" s="138"/>
      <c r="W184" s="138"/>
      <c r="X184" s="138"/>
      <c r="Y184" s="138"/>
      <c r="Z184" s="138"/>
      <c r="AA184" s="138"/>
      <c r="AB184" s="138"/>
      <c r="AC184" s="138"/>
      <c r="AD184" s="138"/>
      <c r="AE184" s="138"/>
      <c r="AF184" s="138"/>
      <c r="AG184" s="138"/>
      <c r="AH184" s="138"/>
      <c r="AI184" s="138"/>
    </row>
    <row r="185" spans="3:35" ht="15.75" customHeight="1">
      <c r="C185" s="138"/>
      <c r="D185" s="138"/>
      <c r="E185" s="138"/>
      <c r="F185" s="139"/>
      <c r="G185" s="139"/>
      <c r="H185" s="139"/>
      <c r="I185" s="140"/>
      <c r="J185" s="140"/>
      <c r="K185" s="138"/>
      <c r="L185" s="138"/>
      <c r="M185" s="138"/>
      <c r="N185" s="140"/>
      <c r="O185" s="138"/>
      <c r="P185" s="138"/>
      <c r="Q185" s="138"/>
      <c r="R185" s="141"/>
      <c r="S185" s="138"/>
      <c r="T185" s="138"/>
      <c r="U185" s="138"/>
      <c r="V185" s="138"/>
      <c r="W185" s="138"/>
      <c r="X185" s="138"/>
      <c r="Y185" s="138"/>
      <c r="Z185" s="138"/>
      <c r="AA185" s="138"/>
      <c r="AB185" s="138"/>
      <c r="AC185" s="138"/>
      <c r="AD185" s="138"/>
      <c r="AE185" s="138"/>
      <c r="AF185" s="138"/>
      <c r="AG185" s="138"/>
      <c r="AH185" s="138"/>
      <c r="AI185" s="138"/>
    </row>
    <row r="186" spans="3:35" ht="15.75" customHeight="1">
      <c r="C186" s="138"/>
      <c r="D186" s="138"/>
      <c r="E186" s="138"/>
      <c r="F186" s="139"/>
      <c r="G186" s="139"/>
      <c r="H186" s="139"/>
      <c r="I186" s="140"/>
      <c r="J186" s="140"/>
      <c r="K186" s="138"/>
      <c r="L186" s="138"/>
      <c r="M186" s="138"/>
      <c r="N186" s="140"/>
      <c r="O186" s="138"/>
      <c r="P186" s="138"/>
      <c r="Q186" s="138"/>
      <c r="R186" s="141"/>
      <c r="S186" s="138"/>
      <c r="T186" s="138"/>
      <c r="U186" s="138"/>
      <c r="V186" s="138"/>
      <c r="W186" s="138"/>
      <c r="X186" s="138"/>
      <c r="Y186" s="138"/>
      <c r="Z186" s="138"/>
      <c r="AA186" s="138"/>
      <c r="AB186" s="138"/>
      <c r="AC186" s="138"/>
      <c r="AD186" s="138"/>
      <c r="AE186" s="138"/>
      <c r="AF186" s="138"/>
      <c r="AG186" s="138"/>
      <c r="AH186" s="138"/>
      <c r="AI186" s="138"/>
    </row>
    <row r="187" spans="3:35" ht="15.75" customHeight="1">
      <c r="C187" s="138"/>
      <c r="D187" s="138"/>
      <c r="E187" s="138"/>
      <c r="F187" s="139"/>
      <c r="G187" s="139"/>
      <c r="H187" s="139"/>
      <c r="I187" s="140"/>
      <c r="J187" s="140"/>
      <c r="K187" s="138"/>
      <c r="L187" s="138"/>
      <c r="M187" s="138"/>
      <c r="N187" s="140"/>
      <c r="O187" s="138"/>
      <c r="P187" s="138"/>
      <c r="Q187" s="138"/>
      <c r="R187" s="141"/>
      <c r="S187" s="138"/>
      <c r="T187" s="138"/>
      <c r="U187" s="138"/>
      <c r="V187" s="138"/>
      <c r="W187" s="138"/>
      <c r="X187" s="138"/>
      <c r="Y187" s="138"/>
      <c r="Z187" s="138"/>
      <c r="AA187" s="138"/>
      <c r="AB187" s="138"/>
      <c r="AC187" s="138"/>
      <c r="AD187" s="138"/>
      <c r="AE187" s="138"/>
      <c r="AF187" s="138"/>
      <c r="AG187" s="138"/>
      <c r="AH187" s="138"/>
      <c r="AI187" s="138"/>
    </row>
    <row r="188" spans="3:35" ht="15.75" customHeight="1">
      <c r="C188" s="138"/>
      <c r="D188" s="138"/>
      <c r="E188" s="138"/>
      <c r="F188" s="139"/>
      <c r="G188" s="139"/>
      <c r="H188" s="139"/>
      <c r="I188" s="140"/>
      <c r="J188" s="140"/>
      <c r="K188" s="138"/>
      <c r="L188" s="138"/>
      <c r="M188" s="138"/>
      <c r="N188" s="140"/>
      <c r="O188" s="138"/>
      <c r="P188" s="138"/>
      <c r="Q188" s="138"/>
      <c r="R188" s="141"/>
      <c r="S188" s="138"/>
      <c r="T188" s="138"/>
      <c r="U188" s="138"/>
      <c r="V188" s="138"/>
      <c r="W188" s="138"/>
      <c r="X188" s="138"/>
      <c r="Y188" s="138"/>
      <c r="Z188" s="138"/>
      <c r="AA188" s="138"/>
      <c r="AB188" s="138"/>
      <c r="AC188" s="138"/>
      <c r="AD188" s="138"/>
      <c r="AE188" s="138"/>
      <c r="AF188" s="138"/>
      <c r="AG188" s="138"/>
      <c r="AH188" s="138"/>
      <c r="AI188" s="138"/>
    </row>
    <row r="189" spans="3:35" ht="15.75" customHeight="1">
      <c r="C189" s="138"/>
      <c r="D189" s="138"/>
      <c r="E189" s="138"/>
      <c r="F189" s="139"/>
      <c r="G189" s="139"/>
      <c r="H189" s="139"/>
      <c r="I189" s="140"/>
      <c r="J189" s="140"/>
      <c r="K189" s="138"/>
      <c r="L189" s="138"/>
      <c r="M189" s="138"/>
      <c r="N189" s="140"/>
      <c r="O189" s="138"/>
      <c r="P189" s="138"/>
      <c r="Q189" s="138"/>
      <c r="R189" s="141"/>
      <c r="S189" s="138"/>
      <c r="T189" s="138"/>
      <c r="U189" s="138"/>
      <c r="V189" s="138"/>
      <c r="W189" s="138"/>
      <c r="X189" s="138"/>
      <c r="Y189" s="138"/>
      <c r="Z189" s="138"/>
      <c r="AA189" s="138"/>
      <c r="AB189" s="138"/>
      <c r="AC189" s="138"/>
      <c r="AD189" s="138"/>
      <c r="AE189" s="138"/>
      <c r="AF189" s="138"/>
      <c r="AG189" s="138"/>
      <c r="AH189" s="138"/>
      <c r="AI189" s="138"/>
    </row>
    <row r="190" spans="3:35" ht="15.75" customHeight="1">
      <c r="C190" s="138"/>
      <c r="D190" s="138"/>
      <c r="E190" s="138"/>
      <c r="F190" s="139"/>
      <c r="G190" s="139"/>
      <c r="H190" s="139"/>
      <c r="I190" s="140"/>
      <c r="J190" s="140"/>
      <c r="K190" s="138"/>
      <c r="L190" s="138"/>
      <c r="M190" s="138"/>
      <c r="N190" s="140"/>
      <c r="O190" s="138"/>
      <c r="P190" s="138"/>
      <c r="Q190" s="138"/>
      <c r="R190" s="141"/>
      <c r="S190" s="138"/>
      <c r="T190" s="138"/>
      <c r="U190" s="138"/>
      <c r="V190" s="138"/>
      <c r="W190" s="138"/>
      <c r="X190" s="138"/>
      <c r="Y190" s="138"/>
      <c r="Z190" s="138"/>
      <c r="AA190" s="138"/>
      <c r="AB190" s="138"/>
      <c r="AC190" s="138"/>
      <c r="AD190" s="138"/>
      <c r="AE190" s="138"/>
      <c r="AF190" s="138"/>
      <c r="AG190" s="138"/>
      <c r="AH190" s="138"/>
      <c r="AI190" s="138"/>
    </row>
    <row r="191" spans="3:35" ht="15.75" customHeight="1">
      <c r="C191" s="138"/>
      <c r="D191" s="138"/>
      <c r="E191" s="138"/>
      <c r="F191" s="139"/>
      <c r="G191" s="139"/>
      <c r="H191" s="139"/>
      <c r="I191" s="140"/>
      <c r="J191" s="140"/>
      <c r="K191" s="138"/>
      <c r="L191" s="138"/>
      <c r="M191" s="138"/>
      <c r="N191" s="140"/>
      <c r="O191" s="138"/>
      <c r="P191" s="138"/>
      <c r="Q191" s="138"/>
      <c r="R191" s="141"/>
      <c r="S191" s="138"/>
      <c r="T191" s="138"/>
      <c r="U191" s="138"/>
      <c r="V191" s="138"/>
      <c r="W191" s="138"/>
      <c r="X191" s="138"/>
      <c r="Y191" s="138"/>
      <c r="Z191" s="138"/>
      <c r="AA191" s="138"/>
      <c r="AB191" s="138"/>
      <c r="AC191" s="138"/>
      <c r="AD191" s="138"/>
      <c r="AE191" s="138"/>
      <c r="AF191" s="138"/>
      <c r="AG191" s="138"/>
      <c r="AH191" s="138"/>
      <c r="AI191" s="138"/>
    </row>
    <row r="192" spans="3:35" ht="15.75" customHeight="1">
      <c r="C192" s="138"/>
      <c r="D192" s="138"/>
      <c r="E192" s="138"/>
      <c r="F192" s="139"/>
      <c r="G192" s="139"/>
      <c r="H192" s="139"/>
      <c r="I192" s="140"/>
      <c r="J192" s="140"/>
      <c r="K192" s="138"/>
      <c r="L192" s="138"/>
      <c r="M192" s="138"/>
      <c r="N192" s="140"/>
      <c r="O192" s="138"/>
      <c r="P192" s="138"/>
      <c r="Q192" s="138"/>
      <c r="R192" s="141"/>
      <c r="S192" s="138"/>
      <c r="T192" s="138"/>
      <c r="U192" s="138"/>
      <c r="V192" s="138"/>
      <c r="W192" s="138"/>
      <c r="X192" s="138"/>
      <c r="Y192" s="138"/>
      <c r="Z192" s="138"/>
      <c r="AA192" s="138"/>
      <c r="AB192" s="138"/>
      <c r="AC192" s="138"/>
      <c r="AD192" s="138"/>
      <c r="AE192" s="138"/>
      <c r="AF192" s="138"/>
      <c r="AG192" s="138"/>
      <c r="AH192" s="138"/>
      <c r="AI192" s="138"/>
    </row>
    <row r="193" spans="3:35" ht="15.75" customHeight="1">
      <c r="C193" s="138"/>
      <c r="D193" s="138"/>
      <c r="E193" s="138"/>
      <c r="F193" s="139"/>
      <c r="G193" s="139"/>
      <c r="H193" s="139"/>
      <c r="I193" s="140"/>
      <c r="J193" s="140"/>
      <c r="K193" s="138"/>
      <c r="L193" s="138"/>
      <c r="M193" s="138"/>
      <c r="N193" s="140"/>
      <c r="O193" s="138"/>
      <c r="P193" s="138"/>
      <c r="Q193" s="138"/>
      <c r="R193" s="141"/>
      <c r="S193" s="138"/>
      <c r="T193" s="138"/>
      <c r="U193" s="138"/>
      <c r="V193" s="138"/>
      <c r="W193" s="138"/>
      <c r="X193" s="138"/>
      <c r="Y193" s="138"/>
      <c r="Z193" s="138"/>
      <c r="AA193" s="138"/>
      <c r="AB193" s="138"/>
      <c r="AC193" s="138"/>
      <c r="AD193" s="138"/>
      <c r="AE193" s="138"/>
      <c r="AF193" s="138"/>
      <c r="AG193" s="138"/>
      <c r="AH193" s="138"/>
      <c r="AI193" s="138"/>
    </row>
    <row r="194" spans="3:35" ht="15.75" customHeight="1">
      <c r="C194" s="138"/>
      <c r="D194" s="138"/>
      <c r="E194" s="138"/>
      <c r="F194" s="139"/>
      <c r="G194" s="139"/>
      <c r="H194" s="139"/>
      <c r="I194" s="140"/>
      <c r="J194" s="140"/>
      <c r="K194" s="138"/>
      <c r="L194" s="138"/>
      <c r="M194" s="138"/>
      <c r="N194" s="140"/>
      <c r="O194" s="138"/>
      <c r="P194" s="138"/>
      <c r="Q194" s="138"/>
      <c r="R194" s="141"/>
      <c r="S194" s="138"/>
      <c r="T194" s="138"/>
      <c r="U194" s="138"/>
      <c r="V194" s="138"/>
      <c r="W194" s="138"/>
      <c r="X194" s="138"/>
      <c r="Y194" s="138"/>
      <c r="Z194" s="138"/>
      <c r="AA194" s="138"/>
      <c r="AB194" s="138"/>
      <c r="AC194" s="138"/>
      <c r="AD194" s="138"/>
      <c r="AE194" s="138"/>
      <c r="AF194" s="138"/>
      <c r="AG194" s="138"/>
      <c r="AH194" s="138"/>
      <c r="AI194" s="138"/>
    </row>
    <row r="195" spans="3:35" ht="15.75" customHeight="1">
      <c r="C195" s="138"/>
      <c r="D195" s="138"/>
      <c r="E195" s="138"/>
      <c r="F195" s="139"/>
      <c r="G195" s="139"/>
      <c r="H195" s="139"/>
      <c r="I195" s="140"/>
      <c r="J195" s="140"/>
      <c r="K195" s="138"/>
      <c r="L195" s="138"/>
      <c r="M195" s="138"/>
      <c r="N195" s="140"/>
      <c r="O195" s="138"/>
      <c r="P195" s="138"/>
      <c r="Q195" s="138"/>
      <c r="R195" s="141"/>
      <c r="S195" s="138"/>
      <c r="T195" s="138"/>
      <c r="U195" s="138"/>
      <c r="V195" s="138"/>
      <c r="W195" s="138"/>
      <c r="X195" s="138"/>
      <c r="Y195" s="138"/>
      <c r="Z195" s="138"/>
      <c r="AA195" s="138"/>
      <c r="AB195" s="138"/>
      <c r="AC195" s="138"/>
      <c r="AD195" s="138"/>
      <c r="AE195" s="138"/>
      <c r="AF195" s="138"/>
      <c r="AG195" s="138"/>
      <c r="AH195" s="138"/>
      <c r="AI195" s="138"/>
    </row>
    <row r="196" spans="3:35" ht="15.75" customHeight="1">
      <c r="C196" s="138"/>
      <c r="D196" s="138"/>
      <c r="E196" s="138"/>
      <c r="F196" s="139"/>
      <c r="G196" s="139"/>
      <c r="H196" s="139"/>
      <c r="I196" s="140"/>
      <c r="J196" s="140"/>
      <c r="K196" s="138"/>
      <c r="L196" s="138"/>
      <c r="M196" s="138"/>
      <c r="N196" s="140"/>
      <c r="O196" s="138"/>
      <c r="P196" s="138"/>
      <c r="Q196" s="138"/>
      <c r="R196" s="141"/>
      <c r="S196" s="138"/>
      <c r="T196" s="138"/>
      <c r="U196" s="138"/>
      <c r="V196" s="138"/>
      <c r="W196" s="138"/>
      <c r="X196" s="138"/>
      <c r="Y196" s="138"/>
      <c r="Z196" s="138"/>
      <c r="AA196" s="138"/>
      <c r="AB196" s="138"/>
      <c r="AC196" s="138"/>
      <c r="AD196" s="138"/>
      <c r="AE196" s="138"/>
      <c r="AF196" s="138"/>
      <c r="AG196" s="138"/>
      <c r="AH196" s="138"/>
      <c r="AI196" s="138"/>
    </row>
    <row r="197" spans="3:35" ht="15.75" customHeight="1">
      <c r="C197" s="138"/>
      <c r="D197" s="138"/>
      <c r="E197" s="138"/>
      <c r="F197" s="139"/>
      <c r="G197" s="139"/>
      <c r="H197" s="139"/>
      <c r="I197" s="140"/>
      <c r="J197" s="140"/>
      <c r="K197" s="138"/>
      <c r="L197" s="138"/>
      <c r="M197" s="138"/>
      <c r="N197" s="140"/>
      <c r="O197" s="138"/>
      <c r="P197" s="138"/>
      <c r="Q197" s="138"/>
      <c r="R197" s="141"/>
      <c r="S197" s="138"/>
      <c r="T197" s="138"/>
      <c r="U197" s="138"/>
      <c r="V197" s="138"/>
      <c r="W197" s="138"/>
      <c r="X197" s="138"/>
      <c r="Y197" s="138"/>
      <c r="Z197" s="138"/>
      <c r="AA197" s="138"/>
      <c r="AB197" s="138"/>
      <c r="AC197" s="138"/>
      <c r="AD197" s="138"/>
      <c r="AE197" s="138"/>
      <c r="AF197" s="138"/>
      <c r="AG197" s="138"/>
      <c r="AH197" s="138"/>
      <c r="AI197" s="138"/>
    </row>
    <row r="198" spans="3:35" ht="15.75" customHeight="1">
      <c r="C198" s="138"/>
      <c r="D198" s="138"/>
      <c r="E198" s="138"/>
      <c r="F198" s="139"/>
      <c r="G198" s="139"/>
      <c r="H198" s="139"/>
      <c r="I198" s="140"/>
      <c r="J198" s="140"/>
      <c r="K198" s="138"/>
      <c r="L198" s="138"/>
      <c r="M198" s="138"/>
      <c r="N198" s="140"/>
      <c r="O198" s="138"/>
      <c r="P198" s="138"/>
      <c r="Q198" s="138"/>
      <c r="R198" s="141"/>
      <c r="S198" s="138"/>
      <c r="T198" s="138"/>
      <c r="U198" s="138"/>
      <c r="V198" s="138"/>
      <c r="W198" s="138"/>
      <c r="X198" s="138"/>
      <c r="Y198" s="138"/>
      <c r="Z198" s="138"/>
      <c r="AA198" s="138"/>
      <c r="AB198" s="138"/>
      <c r="AC198" s="138"/>
      <c r="AD198" s="138"/>
      <c r="AE198" s="138"/>
      <c r="AF198" s="138"/>
      <c r="AG198" s="138"/>
      <c r="AH198" s="138"/>
      <c r="AI198" s="138"/>
    </row>
    <row r="199" spans="3:35" ht="15.75" customHeight="1">
      <c r="C199" s="138"/>
      <c r="D199" s="138"/>
      <c r="E199" s="138"/>
      <c r="F199" s="139"/>
      <c r="G199" s="139"/>
      <c r="H199" s="139"/>
      <c r="I199" s="140"/>
      <c r="J199" s="140"/>
      <c r="K199" s="138"/>
      <c r="L199" s="138"/>
      <c r="M199" s="138"/>
      <c r="N199" s="140"/>
      <c r="O199" s="138"/>
      <c r="P199" s="138"/>
      <c r="Q199" s="138"/>
      <c r="R199" s="141"/>
      <c r="S199" s="138"/>
      <c r="T199" s="138"/>
      <c r="U199" s="138"/>
      <c r="V199" s="138"/>
      <c r="W199" s="138"/>
      <c r="X199" s="138"/>
      <c r="Y199" s="138"/>
      <c r="Z199" s="138"/>
      <c r="AA199" s="138"/>
      <c r="AB199" s="138"/>
      <c r="AC199" s="138"/>
      <c r="AD199" s="138"/>
      <c r="AE199" s="138"/>
      <c r="AF199" s="138"/>
      <c r="AG199" s="138"/>
      <c r="AH199" s="138"/>
      <c r="AI199" s="138"/>
    </row>
    <row r="200" spans="3:35" ht="15.75" customHeight="1">
      <c r="C200" s="138"/>
      <c r="D200" s="138"/>
      <c r="E200" s="138"/>
      <c r="F200" s="139"/>
      <c r="G200" s="139"/>
      <c r="H200" s="139"/>
      <c r="I200" s="140"/>
      <c r="J200" s="140"/>
      <c r="K200" s="138"/>
      <c r="L200" s="138"/>
      <c r="M200" s="138"/>
      <c r="N200" s="140"/>
      <c r="O200" s="138"/>
      <c r="P200" s="138"/>
      <c r="Q200" s="138"/>
      <c r="R200" s="141"/>
      <c r="S200" s="138"/>
      <c r="T200" s="138"/>
      <c r="U200" s="138"/>
      <c r="V200" s="138"/>
      <c r="W200" s="138"/>
      <c r="X200" s="138"/>
      <c r="Y200" s="138"/>
      <c r="Z200" s="138"/>
      <c r="AA200" s="138"/>
      <c r="AB200" s="138"/>
      <c r="AC200" s="138"/>
      <c r="AD200" s="138"/>
      <c r="AE200" s="138"/>
      <c r="AF200" s="138"/>
      <c r="AG200" s="138"/>
      <c r="AH200" s="138"/>
      <c r="AI200" s="138"/>
    </row>
    <row r="201" spans="3:35" ht="15.75" customHeight="1">
      <c r="C201" s="138"/>
      <c r="D201" s="138"/>
      <c r="E201" s="138"/>
      <c r="F201" s="139"/>
      <c r="G201" s="139"/>
      <c r="H201" s="139"/>
      <c r="I201" s="140"/>
      <c r="J201" s="140"/>
      <c r="K201" s="138"/>
      <c r="L201" s="138"/>
      <c r="M201" s="138"/>
      <c r="N201" s="140"/>
      <c r="O201" s="138"/>
      <c r="P201" s="138"/>
      <c r="Q201" s="138"/>
      <c r="R201" s="141"/>
      <c r="S201" s="138"/>
      <c r="T201" s="138"/>
      <c r="U201" s="138"/>
      <c r="V201" s="138"/>
      <c r="W201" s="138"/>
      <c r="X201" s="138"/>
      <c r="Y201" s="138"/>
      <c r="Z201" s="138"/>
      <c r="AA201" s="138"/>
      <c r="AB201" s="138"/>
      <c r="AC201" s="138"/>
      <c r="AD201" s="138"/>
      <c r="AE201" s="138"/>
      <c r="AF201" s="138"/>
      <c r="AG201" s="138"/>
      <c r="AH201" s="138"/>
      <c r="AI201" s="138"/>
    </row>
    <row r="202" spans="3:35" ht="15.75" customHeight="1">
      <c r="C202" s="138"/>
      <c r="D202" s="138"/>
      <c r="E202" s="138"/>
      <c r="F202" s="139"/>
      <c r="G202" s="139"/>
      <c r="H202" s="139"/>
      <c r="I202" s="140"/>
      <c r="J202" s="140"/>
      <c r="K202" s="138"/>
      <c r="L202" s="138"/>
      <c r="M202" s="138"/>
      <c r="N202" s="140"/>
      <c r="O202" s="138"/>
      <c r="P202" s="138"/>
      <c r="Q202" s="138"/>
      <c r="R202" s="141"/>
      <c r="S202" s="138"/>
      <c r="T202" s="138"/>
      <c r="U202" s="138"/>
      <c r="V202" s="138"/>
      <c r="W202" s="138"/>
      <c r="X202" s="138"/>
      <c r="Y202" s="138"/>
      <c r="Z202" s="138"/>
      <c r="AA202" s="138"/>
      <c r="AB202" s="138"/>
      <c r="AC202" s="138"/>
      <c r="AD202" s="138"/>
      <c r="AE202" s="138"/>
      <c r="AF202" s="138"/>
      <c r="AG202" s="138"/>
      <c r="AH202" s="138"/>
      <c r="AI202" s="138"/>
    </row>
    <row r="203" spans="3:35" ht="15.75" customHeight="1">
      <c r="C203" s="138"/>
      <c r="D203" s="138"/>
      <c r="E203" s="138"/>
      <c r="F203" s="139"/>
      <c r="G203" s="139"/>
      <c r="H203" s="139"/>
      <c r="I203" s="140"/>
      <c r="J203" s="140"/>
      <c r="K203" s="138"/>
      <c r="L203" s="138"/>
      <c r="M203" s="138"/>
      <c r="N203" s="140"/>
      <c r="O203" s="138"/>
      <c r="P203" s="138"/>
      <c r="Q203" s="138"/>
      <c r="R203" s="141"/>
      <c r="S203" s="138"/>
      <c r="T203" s="138"/>
      <c r="U203" s="138"/>
      <c r="V203" s="138"/>
      <c r="W203" s="138"/>
      <c r="X203" s="138"/>
      <c r="Y203" s="138"/>
      <c r="Z203" s="138"/>
      <c r="AA203" s="138"/>
      <c r="AB203" s="138"/>
      <c r="AC203" s="138"/>
      <c r="AD203" s="138"/>
      <c r="AE203" s="138"/>
      <c r="AF203" s="138"/>
      <c r="AG203" s="138"/>
      <c r="AH203" s="138"/>
      <c r="AI203" s="138"/>
    </row>
    <row r="204" spans="3:35" ht="15.75" customHeight="1">
      <c r="C204" s="138"/>
      <c r="D204" s="138"/>
      <c r="E204" s="138"/>
      <c r="F204" s="139"/>
      <c r="G204" s="139"/>
      <c r="H204" s="139"/>
      <c r="I204" s="140"/>
      <c r="J204" s="140"/>
      <c r="K204" s="138"/>
      <c r="L204" s="138"/>
      <c r="M204" s="138"/>
      <c r="N204" s="140"/>
      <c r="O204" s="138"/>
      <c r="P204" s="138"/>
      <c r="Q204" s="138"/>
      <c r="R204" s="141"/>
      <c r="S204" s="138"/>
      <c r="T204" s="138"/>
      <c r="U204" s="138"/>
      <c r="V204" s="138"/>
      <c r="W204" s="138"/>
      <c r="X204" s="138"/>
      <c r="Y204" s="138"/>
      <c r="Z204" s="138"/>
      <c r="AA204" s="138"/>
      <c r="AB204" s="138"/>
      <c r="AC204" s="138"/>
      <c r="AD204" s="138"/>
      <c r="AE204" s="138"/>
      <c r="AF204" s="138"/>
      <c r="AG204" s="138"/>
      <c r="AH204" s="138"/>
      <c r="AI204" s="138"/>
    </row>
    <row r="205" spans="3:35" ht="15.75" customHeight="1">
      <c r="C205" s="138"/>
      <c r="D205" s="138"/>
      <c r="E205" s="138"/>
      <c r="F205" s="139"/>
      <c r="G205" s="139"/>
      <c r="H205" s="139"/>
      <c r="I205" s="140"/>
      <c r="J205" s="140"/>
      <c r="K205" s="138"/>
      <c r="L205" s="138"/>
      <c r="M205" s="138"/>
      <c r="N205" s="140"/>
      <c r="O205" s="138"/>
      <c r="P205" s="138"/>
      <c r="Q205" s="138"/>
      <c r="R205" s="141"/>
      <c r="S205" s="138"/>
      <c r="T205" s="138"/>
      <c r="U205" s="138"/>
      <c r="V205" s="138"/>
      <c r="W205" s="138"/>
      <c r="X205" s="138"/>
      <c r="Y205" s="138"/>
      <c r="Z205" s="138"/>
      <c r="AA205" s="138"/>
      <c r="AB205" s="138"/>
      <c r="AC205" s="138"/>
      <c r="AD205" s="138"/>
      <c r="AE205" s="138"/>
      <c r="AF205" s="138"/>
      <c r="AG205" s="138"/>
      <c r="AH205" s="138"/>
      <c r="AI205" s="138"/>
    </row>
    <row r="206" spans="3:35" ht="15.75" customHeight="1">
      <c r="C206" s="138"/>
      <c r="D206" s="138"/>
      <c r="E206" s="138"/>
      <c r="F206" s="139"/>
      <c r="G206" s="139"/>
      <c r="H206" s="139"/>
      <c r="I206" s="140"/>
      <c r="J206" s="140"/>
      <c r="K206" s="138"/>
      <c r="L206" s="138"/>
      <c r="M206" s="138"/>
      <c r="N206" s="140"/>
      <c r="O206" s="138"/>
      <c r="P206" s="138"/>
      <c r="Q206" s="138"/>
      <c r="R206" s="141"/>
      <c r="S206" s="138"/>
      <c r="T206" s="138"/>
      <c r="U206" s="138"/>
      <c r="V206" s="138"/>
      <c r="W206" s="138"/>
      <c r="X206" s="138"/>
      <c r="Y206" s="138"/>
      <c r="Z206" s="138"/>
      <c r="AA206" s="138"/>
      <c r="AB206" s="138"/>
      <c r="AC206" s="138"/>
      <c r="AD206" s="138"/>
      <c r="AE206" s="138"/>
      <c r="AF206" s="138"/>
      <c r="AG206" s="138"/>
      <c r="AH206" s="138"/>
      <c r="AI206" s="138"/>
    </row>
    <row r="207" spans="3:35" ht="15.75" customHeight="1">
      <c r="C207" s="138"/>
      <c r="D207" s="138"/>
      <c r="E207" s="138"/>
      <c r="F207" s="139"/>
      <c r="G207" s="139"/>
      <c r="H207" s="139"/>
      <c r="I207" s="140"/>
      <c r="J207" s="140"/>
      <c r="K207" s="138"/>
      <c r="L207" s="138"/>
      <c r="M207" s="138"/>
      <c r="N207" s="140"/>
      <c r="O207" s="138"/>
      <c r="P207" s="138"/>
      <c r="Q207" s="138"/>
      <c r="R207" s="141"/>
      <c r="S207" s="138"/>
      <c r="T207" s="138"/>
      <c r="U207" s="138"/>
      <c r="V207" s="138"/>
      <c r="W207" s="138"/>
      <c r="X207" s="138"/>
      <c r="Y207" s="138"/>
      <c r="Z207" s="138"/>
      <c r="AA207" s="138"/>
      <c r="AB207" s="138"/>
      <c r="AC207" s="138"/>
      <c r="AD207" s="138"/>
      <c r="AE207" s="138"/>
      <c r="AF207" s="138"/>
      <c r="AG207" s="138"/>
      <c r="AH207" s="138"/>
      <c r="AI207" s="138"/>
    </row>
    <row r="208" spans="3:35" ht="15.75" customHeight="1">
      <c r="C208" s="138"/>
      <c r="D208" s="138"/>
      <c r="E208" s="138"/>
      <c r="F208" s="139"/>
      <c r="G208" s="139"/>
      <c r="H208" s="139"/>
      <c r="I208" s="140"/>
      <c r="J208" s="140"/>
      <c r="K208" s="138"/>
      <c r="L208" s="138"/>
      <c r="M208" s="138"/>
      <c r="N208" s="140"/>
      <c r="O208" s="138"/>
      <c r="P208" s="138"/>
      <c r="Q208" s="138"/>
      <c r="R208" s="141"/>
      <c r="S208" s="138"/>
      <c r="T208" s="138"/>
      <c r="U208" s="138"/>
      <c r="V208" s="138"/>
      <c r="W208" s="138"/>
      <c r="X208" s="138"/>
      <c r="Y208" s="138"/>
      <c r="Z208" s="138"/>
      <c r="AA208" s="138"/>
      <c r="AB208" s="138"/>
      <c r="AC208" s="138"/>
      <c r="AD208" s="138"/>
      <c r="AE208" s="138"/>
      <c r="AF208" s="138"/>
      <c r="AG208" s="138"/>
      <c r="AH208" s="138"/>
      <c r="AI208" s="138"/>
    </row>
    <row r="209" spans="3:35" ht="15.75" customHeight="1">
      <c r="C209" s="138"/>
      <c r="D209" s="138"/>
      <c r="E209" s="138"/>
      <c r="F209" s="139"/>
      <c r="G209" s="139"/>
      <c r="H209" s="139"/>
      <c r="I209" s="140"/>
      <c r="J209" s="140"/>
      <c r="K209" s="138"/>
      <c r="L209" s="138"/>
      <c r="M209" s="138"/>
      <c r="N209" s="140"/>
      <c r="O209" s="138"/>
      <c r="P209" s="138"/>
      <c r="Q209" s="138"/>
      <c r="R209" s="141"/>
      <c r="S209" s="138"/>
      <c r="T209" s="138"/>
      <c r="U209" s="138"/>
      <c r="V209" s="138"/>
      <c r="W209" s="138"/>
      <c r="X209" s="138"/>
      <c r="Y209" s="138"/>
      <c r="Z209" s="138"/>
      <c r="AA209" s="138"/>
      <c r="AB209" s="138"/>
      <c r="AC209" s="138"/>
      <c r="AD209" s="138"/>
      <c r="AE209" s="138"/>
      <c r="AF209" s="138"/>
      <c r="AG209" s="138"/>
      <c r="AH209" s="138"/>
      <c r="AI209" s="138"/>
    </row>
    <row r="210" spans="3:35" ht="15.75" customHeight="1">
      <c r="C210" s="138"/>
      <c r="D210" s="138"/>
      <c r="E210" s="138"/>
      <c r="F210" s="139"/>
      <c r="G210" s="139"/>
      <c r="H210" s="139"/>
      <c r="I210" s="140"/>
      <c r="J210" s="140"/>
      <c r="K210" s="138"/>
      <c r="L210" s="138"/>
      <c r="M210" s="138"/>
      <c r="N210" s="140"/>
      <c r="O210" s="138"/>
      <c r="P210" s="138"/>
      <c r="Q210" s="138"/>
      <c r="R210" s="141"/>
      <c r="S210" s="138"/>
      <c r="T210" s="138"/>
      <c r="U210" s="138"/>
      <c r="V210" s="138"/>
      <c r="W210" s="138"/>
      <c r="X210" s="138"/>
      <c r="Y210" s="138"/>
      <c r="Z210" s="138"/>
      <c r="AA210" s="138"/>
      <c r="AB210" s="138"/>
      <c r="AC210" s="138"/>
      <c r="AD210" s="138"/>
      <c r="AE210" s="138"/>
      <c r="AF210" s="138"/>
      <c r="AG210" s="138"/>
      <c r="AH210" s="138"/>
      <c r="AI210" s="138"/>
    </row>
    <row r="211" spans="3:35" ht="15.75" customHeight="1">
      <c r="C211" s="138"/>
      <c r="D211" s="138"/>
      <c r="E211" s="138"/>
      <c r="F211" s="139"/>
      <c r="G211" s="139"/>
      <c r="H211" s="139"/>
      <c r="I211" s="140"/>
      <c r="J211" s="140"/>
      <c r="K211" s="138"/>
      <c r="L211" s="138"/>
      <c r="M211" s="138"/>
      <c r="N211" s="140"/>
      <c r="O211" s="138"/>
      <c r="P211" s="138"/>
      <c r="Q211" s="138"/>
      <c r="R211" s="141"/>
      <c r="S211" s="138"/>
      <c r="T211" s="138"/>
      <c r="U211" s="138"/>
      <c r="V211" s="138"/>
      <c r="W211" s="138"/>
      <c r="X211" s="138"/>
      <c r="Y211" s="138"/>
      <c r="Z211" s="138"/>
      <c r="AA211" s="138"/>
      <c r="AB211" s="138"/>
      <c r="AC211" s="138"/>
      <c r="AD211" s="138"/>
      <c r="AE211" s="138"/>
      <c r="AF211" s="138"/>
      <c r="AG211" s="138"/>
      <c r="AH211" s="138"/>
      <c r="AI211" s="138"/>
    </row>
    <row r="212" spans="3:35" ht="15.75" customHeight="1">
      <c r="C212" s="138"/>
      <c r="D212" s="138"/>
      <c r="E212" s="138"/>
      <c r="F212" s="139"/>
      <c r="G212" s="139"/>
      <c r="H212" s="139"/>
      <c r="I212" s="140"/>
      <c r="J212" s="140"/>
      <c r="K212" s="138"/>
      <c r="L212" s="138"/>
      <c r="M212" s="138"/>
      <c r="N212" s="140"/>
      <c r="O212" s="138"/>
      <c r="P212" s="138"/>
      <c r="Q212" s="138"/>
      <c r="R212" s="141"/>
      <c r="S212" s="138"/>
      <c r="T212" s="138"/>
      <c r="U212" s="138"/>
      <c r="V212" s="138"/>
      <c r="W212" s="138"/>
      <c r="X212" s="138"/>
      <c r="Y212" s="138"/>
      <c r="Z212" s="138"/>
      <c r="AA212" s="138"/>
      <c r="AB212" s="138"/>
      <c r="AC212" s="138"/>
      <c r="AD212" s="138"/>
      <c r="AE212" s="138"/>
      <c r="AF212" s="138"/>
      <c r="AG212" s="138"/>
      <c r="AH212" s="138"/>
      <c r="AI212" s="138"/>
    </row>
    <row r="213" spans="3:35" ht="15.75" customHeight="1">
      <c r="C213" s="138"/>
      <c r="D213" s="138"/>
      <c r="E213" s="138"/>
      <c r="F213" s="139"/>
      <c r="G213" s="139"/>
      <c r="H213" s="139"/>
      <c r="I213" s="140"/>
      <c r="J213" s="140"/>
      <c r="K213" s="138"/>
      <c r="L213" s="138"/>
      <c r="M213" s="138"/>
      <c r="N213" s="140"/>
      <c r="O213" s="138"/>
      <c r="P213" s="138"/>
      <c r="Q213" s="138"/>
      <c r="R213" s="141"/>
      <c r="S213" s="138"/>
      <c r="T213" s="138"/>
      <c r="U213" s="138"/>
      <c r="V213" s="138"/>
      <c r="W213" s="138"/>
      <c r="X213" s="138"/>
      <c r="Y213" s="138"/>
      <c r="Z213" s="138"/>
      <c r="AA213" s="138"/>
      <c r="AB213" s="138"/>
      <c r="AC213" s="138"/>
      <c r="AD213" s="138"/>
      <c r="AE213" s="138"/>
      <c r="AF213" s="138"/>
      <c r="AG213" s="138"/>
      <c r="AH213" s="138"/>
      <c r="AI213" s="138"/>
    </row>
    <row r="214" spans="3:35" ht="15.75" customHeight="1">
      <c r="C214" s="138"/>
      <c r="D214" s="138"/>
      <c r="E214" s="138"/>
      <c r="F214" s="139"/>
      <c r="G214" s="139"/>
      <c r="H214" s="139"/>
      <c r="I214" s="140"/>
      <c r="J214" s="140"/>
      <c r="K214" s="138"/>
      <c r="L214" s="138"/>
      <c r="M214" s="138"/>
      <c r="N214" s="140"/>
      <c r="O214" s="138"/>
      <c r="P214" s="138"/>
      <c r="Q214" s="138"/>
      <c r="R214" s="141"/>
      <c r="S214" s="138"/>
      <c r="T214" s="138"/>
      <c r="U214" s="138"/>
      <c r="V214" s="138"/>
      <c r="W214" s="138"/>
      <c r="X214" s="138"/>
      <c r="Y214" s="138"/>
      <c r="Z214" s="138"/>
      <c r="AA214" s="138"/>
      <c r="AB214" s="138"/>
      <c r="AC214" s="138"/>
      <c r="AD214" s="138"/>
      <c r="AE214" s="138"/>
      <c r="AF214" s="138"/>
      <c r="AG214" s="138"/>
      <c r="AH214" s="138"/>
      <c r="AI214" s="138"/>
    </row>
    <row r="215" spans="3:35" ht="15.75" customHeight="1">
      <c r="C215" s="138"/>
      <c r="D215" s="138"/>
      <c r="E215" s="138"/>
      <c r="F215" s="139"/>
      <c r="G215" s="139"/>
      <c r="H215" s="139"/>
      <c r="I215" s="140"/>
      <c r="J215" s="140"/>
      <c r="K215" s="138"/>
      <c r="L215" s="138"/>
      <c r="M215" s="138"/>
      <c r="N215" s="140"/>
      <c r="O215" s="138"/>
      <c r="P215" s="138"/>
      <c r="Q215" s="138"/>
      <c r="R215" s="141"/>
      <c r="S215" s="138"/>
      <c r="T215" s="138"/>
      <c r="U215" s="138"/>
      <c r="V215" s="138"/>
      <c r="W215" s="138"/>
      <c r="X215" s="138"/>
      <c r="Y215" s="138"/>
      <c r="Z215" s="138"/>
      <c r="AA215" s="138"/>
      <c r="AB215" s="138"/>
      <c r="AC215" s="138"/>
      <c r="AD215" s="138"/>
      <c r="AE215" s="138"/>
      <c r="AF215" s="138"/>
      <c r="AG215" s="138"/>
      <c r="AH215" s="138"/>
      <c r="AI215" s="138"/>
    </row>
    <row r="216" spans="3:35" ht="15.75" customHeight="1">
      <c r="C216" s="138"/>
      <c r="D216" s="138"/>
      <c r="E216" s="138"/>
      <c r="F216" s="139"/>
      <c r="G216" s="139"/>
      <c r="H216" s="139"/>
      <c r="I216" s="140"/>
      <c r="J216" s="140"/>
      <c r="K216" s="138"/>
      <c r="L216" s="138"/>
      <c r="M216" s="138"/>
      <c r="N216" s="140"/>
      <c r="O216" s="138"/>
      <c r="P216" s="138"/>
      <c r="Q216" s="138"/>
      <c r="R216" s="141"/>
      <c r="S216" s="138"/>
      <c r="T216" s="138"/>
      <c r="U216" s="138"/>
      <c r="V216" s="138"/>
      <c r="W216" s="138"/>
      <c r="X216" s="138"/>
      <c r="Y216" s="138"/>
      <c r="Z216" s="138"/>
      <c r="AA216" s="138"/>
      <c r="AB216" s="138"/>
      <c r="AC216" s="138"/>
      <c r="AD216" s="138"/>
      <c r="AE216" s="138"/>
      <c r="AF216" s="138"/>
      <c r="AG216" s="138"/>
      <c r="AH216" s="138"/>
      <c r="AI216" s="138"/>
    </row>
    <row r="217" spans="3:35" ht="15.75" customHeight="1">
      <c r="C217" s="138"/>
      <c r="D217" s="138"/>
      <c r="E217" s="138"/>
      <c r="F217" s="139"/>
      <c r="G217" s="139"/>
      <c r="H217" s="139"/>
      <c r="I217" s="140"/>
      <c r="J217" s="140"/>
      <c r="K217" s="138"/>
      <c r="L217" s="138"/>
      <c r="M217" s="138"/>
      <c r="N217" s="140"/>
      <c r="O217" s="138"/>
      <c r="P217" s="138"/>
      <c r="Q217" s="138"/>
      <c r="R217" s="141"/>
      <c r="S217" s="138"/>
      <c r="T217" s="138"/>
      <c r="U217" s="138"/>
      <c r="V217" s="138"/>
      <c r="W217" s="138"/>
      <c r="X217" s="138"/>
      <c r="Y217" s="138"/>
      <c r="Z217" s="138"/>
      <c r="AA217" s="138"/>
      <c r="AB217" s="138"/>
      <c r="AC217" s="138"/>
      <c r="AD217" s="138"/>
      <c r="AE217" s="138"/>
      <c r="AF217" s="138"/>
      <c r="AG217" s="138"/>
      <c r="AH217" s="138"/>
      <c r="AI217" s="138"/>
    </row>
    <row r="218" spans="3:35" ht="15.75" customHeight="1">
      <c r="C218" s="138"/>
      <c r="D218" s="138"/>
      <c r="E218" s="138"/>
      <c r="F218" s="139"/>
      <c r="G218" s="139"/>
      <c r="H218" s="139"/>
      <c r="I218" s="140"/>
      <c r="J218" s="140"/>
      <c r="K218" s="138"/>
      <c r="L218" s="138"/>
      <c r="M218" s="138"/>
      <c r="N218" s="140"/>
      <c r="O218" s="138"/>
      <c r="P218" s="138"/>
      <c r="Q218" s="138"/>
      <c r="R218" s="141"/>
      <c r="S218" s="138"/>
      <c r="T218" s="138"/>
      <c r="U218" s="138"/>
      <c r="V218" s="138"/>
      <c r="W218" s="138"/>
      <c r="X218" s="138"/>
      <c r="Y218" s="138"/>
      <c r="Z218" s="138"/>
      <c r="AA218" s="138"/>
      <c r="AB218" s="138"/>
      <c r="AC218" s="138"/>
      <c r="AD218" s="138"/>
      <c r="AE218" s="138"/>
      <c r="AF218" s="138"/>
      <c r="AG218" s="138"/>
      <c r="AH218" s="138"/>
      <c r="AI218" s="138"/>
    </row>
    <row r="219" spans="3:35" ht="15.75" customHeight="1">
      <c r="C219" s="138"/>
      <c r="D219" s="138"/>
      <c r="E219" s="138"/>
      <c r="F219" s="139"/>
      <c r="G219" s="139"/>
      <c r="H219" s="139"/>
      <c r="I219" s="140"/>
      <c r="J219" s="140"/>
      <c r="K219" s="138"/>
      <c r="L219" s="138"/>
      <c r="M219" s="138"/>
      <c r="N219" s="140"/>
      <c r="O219" s="138"/>
      <c r="P219" s="138"/>
      <c r="Q219" s="138"/>
      <c r="R219" s="141"/>
      <c r="S219" s="138"/>
      <c r="T219" s="138"/>
      <c r="U219" s="138"/>
      <c r="V219" s="138"/>
      <c r="W219" s="138"/>
      <c r="X219" s="138"/>
      <c r="Y219" s="138"/>
      <c r="Z219" s="138"/>
      <c r="AA219" s="138"/>
      <c r="AB219" s="138"/>
      <c r="AC219" s="138"/>
      <c r="AD219" s="138"/>
      <c r="AE219" s="138"/>
      <c r="AF219" s="138"/>
      <c r="AG219" s="138"/>
      <c r="AH219" s="138"/>
      <c r="AI219" s="138"/>
    </row>
    <row r="220" spans="3:35" ht="15.75" customHeight="1">
      <c r="F220" s="161"/>
      <c r="G220" s="161"/>
      <c r="H220" s="161"/>
      <c r="I220" s="162"/>
      <c r="J220" s="162"/>
      <c r="N220" s="162"/>
      <c r="R220" s="163"/>
    </row>
    <row r="221" spans="3:35" ht="15.75" customHeight="1">
      <c r="F221" s="161"/>
      <c r="G221" s="161"/>
      <c r="H221" s="161"/>
      <c r="I221" s="162"/>
      <c r="J221" s="162"/>
      <c r="N221" s="162"/>
      <c r="R221" s="163"/>
    </row>
    <row r="222" spans="3:35" ht="15.75" customHeight="1">
      <c r="F222" s="161"/>
      <c r="G222" s="161"/>
      <c r="H222" s="161"/>
      <c r="I222" s="162"/>
      <c r="J222" s="162"/>
      <c r="N222" s="162"/>
      <c r="R222" s="163"/>
    </row>
    <row r="223" spans="3:35" ht="15.75" customHeight="1">
      <c r="F223" s="161"/>
      <c r="G223" s="161"/>
      <c r="H223" s="161"/>
      <c r="I223" s="162"/>
      <c r="J223" s="162"/>
      <c r="N223" s="162"/>
      <c r="R223" s="163"/>
    </row>
    <row r="224" spans="3:35" ht="15.75" customHeight="1">
      <c r="F224" s="161"/>
      <c r="G224" s="161"/>
      <c r="H224" s="161"/>
      <c r="I224" s="162"/>
      <c r="J224" s="162"/>
      <c r="N224" s="162"/>
      <c r="R224" s="163"/>
    </row>
    <row r="225" spans="6:18" ht="15.75" customHeight="1">
      <c r="F225" s="161"/>
      <c r="G225" s="161"/>
      <c r="H225" s="161"/>
      <c r="I225" s="162"/>
      <c r="J225" s="162"/>
      <c r="N225" s="162"/>
      <c r="R225" s="163"/>
    </row>
    <row r="226" spans="6:18" ht="15.75" customHeight="1">
      <c r="F226" s="161"/>
      <c r="G226" s="161"/>
      <c r="H226" s="161"/>
      <c r="I226" s="162"/>
      <c r="J226" s="162"/>
      <c r="N226" s="162"/>
      <c r="R226" s="163"/>
    </row>
    <row r="227" spans="6:18" ht="15.75" customHeight="1">
      <c r="F227" s="161"/>
      <c r="G227" s="161"/>
      <c r="H227" s="161"/>
      <c r="I227" s="162"/>
      <c r="J227" s="162"/>
      <c r="N227" s="162"/>
      <c r="R227" s="163"/>
    </row>
    <row r="228" spans="6:18" ht="15.75" customHeight="1">
      <c r="F228" s="161"/>
      <c r="G228" s="161"/>
      <c r="H228" s="161"/>
      <c r="I228" s="162"/>
      <c r="J228" s="162"/>
      <c r="N228" s="162"/>
      <c r="R228" s="163"/>
    </row>
    <row r="229" spans="6:18" ht="15.75" customHeight="1">
      <c r="F229" s="161"/>
      <c r="G229" s="161"/>
      <c r="H229" s="161"/>
      <c r="I229" s="162"/>
      <c r="J229" s="162"/>
      <c r="N229" s="162"/>
      <c r="R229" s="163"/>
    </row>
    <row r="230" spans="6:18" ht="15.75" customHeight="1">
      <c r="F230" s="161"/>
      <c r="G230" s="161"/>
      <c r="H230" s="161"/>
      <c r="I230" s="162"/>
      <c r="J230" s="162"/>
      <c r="N230" s="162"/>
      <c r="R230" s="163"/>
    </row>
    <row r="231" spans="6:18" ht="15.75" customHeight="1">
      <c r="F231" s="161"/>
      <c r="G231" s="161"/>
      <c r="H231" s="161"/>
      <c r="I231" s="162"/>
      <c r="J231" s="162"/>
      <c r="N231" s="162"/>
      <c r="R231" s="163"/>
    </row>
    <row r="232" spans="6:18" ht="15.75" customHeight="1">
      <c r="F232" s="161"/>
      <c r="G232" s="161"/>
      <c r="H232" s="161"/>
      <c r="I232" s="162"/>
      <c r="J232" s="162"/>
      <c r="N232" s="162"/>
      <c r="R232" s="163"/>
    </row>
    <row r="233" spans="6:18" ht="15.75" customHeight="1">
      <c r="F233" s="161"/>
      <c r="G233" s="161"/>
      <c r="H233" s="161"/>
      <c r="I233" s="162"/>
      <c r="J233" s="162"/>
      <c r="N233" s="162"/>
      <c r="R233" s="163"/>
    </row>
    <row r="234" spans="6:18" ht="15.75" customHeight="1">
      <c r="F234" s="161"/>
      <c r="G234" s="161"/>
      <c r="H234" s="161"/>
      <c r="I234" s="162"/>
      <c r="J234" s="162"/>
      <c r="N234" s="162"/>
      <c r="R234" s="163"/>
    </row>
    <row r="235" spans="6:18" ht="15.75" customHeight="1">
      <c r="F235" s="161"/>
      <c r="G235" s="161"/>
      <c r="H235" s="161"/>
      <c r="I235" s="162"/>
      <c r="J235" s="162"/>
      <c r="N235" s="162"/>
      <c r="R235" s="163"/>
    </row>
    <row r="236" spans="6:18" ht="15.75" customHeight="1">
      <c r="F236" s="161"/>
      <c r="G236" s="161"/>
      <c r="H236" s="161"/>
      <c r="I236" s="162"/>
      <c r="J236" s="162"/>
      <c r="N236" s="162"/>
      <c r="R236" s="163"/>
    </row>
    <row r="237" spans="6:18" ht="15.75" customHeight="1">
      <c r="F237" s="161"/>
      <c r="G237" s="161"/>
      <c r="H237" s="161"/>
      <c r="I237" s="162"/>
      <c r="J237" s="162"/>
      <c r="N237" s="162"/>
      <c r="R237" s="163"/>
    </row>
    <row r="238" spans="6:18" ht="15.75" customHeight="1">
      <c r="F238" s="161"/>
      <c r="G238" s="161"/>
      <c r="H238" s="161"/>
      <c r="I238" s="162"/>
      <c r="J238" s="162"/>
      <c r="N238" s="162"/>
      <c r="R238" s="163"/>
    </row>
    <row r="239" spans="6:18" ht="15.75" customHeight="1">
      <c r="F239" s="161"/>
      <c r="G239" s="161"/>
      <c r="H239" s="161"/>
      <c r="I239" s="162"/>
      <c r="J239" s="162"/>
      <c r="N239" s="162"/>
      <c r="R239" s="163"/>
    </row>
    <row r="240" spans="6:18" ht="15.75" customHeight="1">
      <c r="F240" s="161"/>
      <c r="G240" s="161"/>
      <c r="H240" s="161"/>
      <c r="I240" s="162"/>
      <c r="J240" s="162"/>
      <c r="N240" s="162"/>
      <c r="R240" s="163"/>
    </row>
    <row r="241" spans="6:18" ht="15.75" customHeight="1">
      <c r="F241" s="161"/>
      <c r="G241" s="161"/>
      <c r="H241" s="161"/>
      <c r="I241" s="162"/>
      <c r="J241" s="162"/>
      <c r="N241" s="162"/>
      <c r="R241" s="163"/>
    </row>
    <row r="242" spans="6:18" ht="15.75" customHeight="1">
      <c r="F242" s="161"/>
      <c r="G242" s="161"/>
      <c r="H242" s="161"/>
      <c r="I242" s="162"/>
      <c r="J242" s="162"/>
      <c r="N242" s="162"/>
      <c r="R242" s="163"/>
    </row>
    <row r="243" spans="6:18" ht="15.75" customHeight="1">
      <c r="F243" s="161"/>
      <c r="G243" s="161"/>
      <c r="H243" s="161"/>
      <c r="I243" s="162"/>
      <c r="J243" s="162"/>
      <c r="N243" s="162"/>
      <c r="R243" s="163"/>
    </row>
    <row r="244" spans="6:18" ht="15.75" customHeight="1">
      <c r="F244" s="161"/>
      <c r="G244" s="161"/>
      <c r="H244" s="161"/>
      <c r="I244" s="162"/>
      <c r="J244" s="162"/>
      <c r="N244" s="162"/>
      <c r="R244" s="163"/>
    </row>
    <row r="245" spans="6:18" ht="15.75" customHeight="1">
      <c r="F245" s="161"/>
      <c r="G245" s="161"/>
      <c r="H245" s="161"/>
      <c r="I245" s="162"/>
      <c r="J245" s="162"/>
      <c r="N245" s="162"/>
      <c r="R245" s="163"/>
    </row>
    <row r="246" spans="6:18" ht="15.75" customHeight="1">
      <c r="F246" s="161"/>
      <c r="G246" s="161"/>
      <c r="H246" s="161"/>
      <c r="I246" s="162"/>
      <c r="J246" s="162"/>
      <c r="N246" s="162"/>
      <c r="R246" s="163"/>
    </row>
    <row r="247" spans="6:18" ht="15.75" customHeight="1">
      <c r="F247" s="161"/>
      <c r="G247" s="161"/>
      <c r="H247" s="161"/>
      <c r="I247" s="162"/>
      <c r="J247" s="162"/>
      <c r="N247" s="162"/>
      <c r="R247" s="163"/>
    </row>
    <row r="248" spans="6:18" ht="15.75" customHeight="1">
      <c r="F248" s="161"/>
      <c r="G248" s="161"/>
      <c r="H248" s="161"/>
      <c r="I248" s="162"/>
      <c r="J248" s="162"/>
      <c r="N248" s="162"/>
      <c r="R248" s="163"/>
    </row>
    <row r="249" spans="6:18" ht="15.75" customHeight="1">
      <c r="F249" s="161"/>
      <c r="G249" s="161"/>
      <c r="H249" s="161"/>
      <c r="I249" s="162"/>
      <c r="J249" s="162"/>
      <c r="N249" s="162"/>
      <c r="R249" s="163"/>
    </row>
    <row r="250" spans="6:18" ht="15.75" customHeight="1">
      <c r="F250" s="161"/>
      <c r="G250" s="161"/>
      <c r="H250" s="161"/>
      <c r="I250" s="162"/>
      <c r="J250" s="162"/>
      <c r="N250" s="162"/>
      <c r="R250" s="163"/>
    </row>
    <row r="251" spans="6:18" ht="15.75" customHeight="1">
      <c r="F251" s="161"/>
      <c r="G251" s="161"/>
      <c r="H251" s="161"/>
      <c r="I251" s="162"/>
      <c r="J251" s="162"/>
      <c r="N251" s="162"/>
      <c r="R251" s="163"/>
    </row>
    <row r="252" spans="6:18" ht="15.75" customHeight="1">
      <c r="F252" s="161"/>
      <c r="G252" s="161"/>
      <c r="H252" s="161"/>
      <c r="I252" s="162"/>
      <c r="J252" s="162"/>
      <c r="N252" s="162"/>
      <c r="R252" s="163"/>
    </row>
    <row r="253" spans="6:18" ht="15.75" customHeight="1">
      <c r="F253" s="161"/>
      <c r="G253" s="161"/>
      <c r="H253" s="161"/>
      <c r="I253" s="162"/>
      <c r="J253" s="162"/>
      <c r="N253" s="162"/>
      <c r="R253" s="163"/>
    </row>
    <row r="254" spans="6:18" ht="15.75" customHeight="1">
      <c r="F254" s="161"/>
      <c r="G254" s="161"/>
      <c r="H254" s="161"/>
      <c r="I254" s="162"/>
      <c r="J254" s="162"/>
      <c r="N254" s="162"/>
      <c r="R254" s="163"/>
    </row>
    <row r="255" spans="6:18" ht="15.75" customHeight="1">
      <c r="F255" s="161"/>
      <c r="G255" s="161"/>
      <c r="H255" s="161"/>
      <c r="I255" s="162"/>
      <c r="J255" s="162"/>
      <c r="N255" s="162"/>
      <c r="R255" s="163"/>
    </row>
    <row r="256" spans="6:18" ht="15.75" customHeight="1">
      <c r="F256" s="161"/>
      <c r="G256" s="161"/>
      <c r="H256" s="161"/>
      <c r="I256" s="162"/>
      <c r="J256" s="162"/>
      <c r="N256" s="162"/>
      <c r="R256" s="163"/>
    </row>
    <row r="257" spans="6:18" ht="15.75" customHeight="1">
      <c r="F257" s="161"/>
      <c r="G257" s="161"/>
      <c r="H257" s="161"/>
      <c r="I257" s="162"/>
      <c r="J257" s="162"/>
      <c r="N257" s="162"/>
      <c r="R257" s="163"/>
    </row>
    <row r="258" spans="6:18" ht="15.75" customHeight="1">
      <c r="F258" s="161"/>
      <c r="G258" s="161"/>
      <c r="H258" s="161"/>
      <c r="I258" s="162"/>
      <c r="J258" s="162"/>
      <c r="N258" s="162"/>
      <c r="R258" s="163"/>
    </row>
    <row r="259" spans="6:18" ht="15.75" customHeight="1">
      <c r="F259" s="161"/>
      <c r="G259" s="161"/>
      <c r="H259" s="161"/>
      <c r="I259" s="162"/>
      <c r="J259" s="162"/>
      <c r="N259" s="162"/>
      <c r="R259" s="163"/>
    </row>
    <row r="260" spans="6:18" ht="15.75" customHeight="1">
      <c r="F260" s="161"/>
      <c r="G260" s="161"/>
      <c r="H260" s="161"/>
      <c r="I260" s="162"/>
      <c r="J260" s="162"/>
      <c r="N260" s="162"/>
      <c r="R260" s="163"/>
    </row>
    <row r="261" spans="6:18" ht="15.75" customHeight="1">
      <c r="F261" s="161"/>
      <c r="G261" s="161"/>
      <c r="H261" s="161"/>
      <c r="I261" s="162"/>
      <c r="J261" s="162"/>
      <c r="N261" s="162"/>
      <c r="R261" s="163"/>
    </row>
    <row r="262" spans="6:18" ht="15.75" customHeight="1">
      <c r="F262" s="161"/>
      <c r="G262" s="161"/>
      <c r="H262" s="161"/>
      <c r="I262" s="162"/>
      <c r="J262" s="162"/>
      <c r="N262" s="162"/>
      <c r="R262" s="163"/>
    </row>
    <row r="263" spans="6:18" ht="15.75" customHeight="1">
      <c r="F263" s="161"/>
      <c r="G263" s="161"/>
      <c r="H263" s="161"/>
      <c r="I263" s="162"/>
      <c r="J263" s="162"/>
      <c r="N263" s="162"/>
      <c r="R263" s="163"/>
    </row>
    <row r="264" spans="6:18" ht="15.75" customHeight="1">
      <c r="F264" s="161"/>
      <c r="G264" s="161"/>
      <c r="H264" s="161"/>
      <c r="I264" s="162"/>
      <c r="J264" s="162"/>
      <c r="N264" s="162"/>
      <c r="R264" s="163"/>
    </row>
    <row r="265" spans="6:18" ht="15.75" customHeight="1">
      <c r="F265" s="161"/>
      <c r="G265" s="161"/>
      <c r="H265" s="161"/>
      <c r="I265" s="162"/>
      <c r="J265" s="162"/>
      <c r="N265" s="162"/>
      <c r="R265" s="163"/>
    </row>
    <row r="266" spans="6:18" ht="15.75" customHeight="1">
      <c r="F266" s="161"/>
      <c r="G266" s="161"/>
      <c r="H266" s="161"/>
      <c r="I266" s="162"/>
      <c r="J266" s="162"/>
      <c r="N266" s="162"/>
      <c r="R266" s="163"/>
    </row>
    <row r="267" spans="6:18" ht="15.75" customHeight="1">
      <c r="F267" s="161"/>
      <c r="G267" s="161"/>
      <c r="H267" s="161"/>
      <c r="I267" s="162"/>
      <c r="J267" s="162"/>
      <c r="N267" s="162"/>
      <c r="R267" s="163"/>
    </row>
    <row r="268" spans="6:18" ht="15.75" customHeight="1">
      <c r="F268" s="161"/>
      <c r="G268" s="161"/>
      <c r="H268" s="161"/>
      <c r="I268" s="162"/>
      <c r="J268" s="162"/>
      <c r="N268" s="162"/>
      <c r="R268" s="163"/>
    </row>
    <row r="269" spans="6:18" ht="15.75" customHeight="1">
      <c r="F269" s="161"/>
      <c r="G269" s="161"/>
      <c r="H269" s="161"/>
      <c r="I269" s="162"/>
      <c r="J269" s="162"/>
      <c r="N269" s="162"/>
      <c r="R269" s="163"/>
    </row>
    <row r="270" spans="6:18" ht="15.75" customHeight="1">
      <c r="F270" s="161"/>
      <c r="G270" s="161"/>
      <c r="H270" s="161"/>
      <c r="I270" s="162"/>
      <c r="J270" s="162"/>
      <c r="N270" s="162"/>
      <c r="R270" s="163"/>
    </row>
    <row r="271" spans="6:18" ht="15.75" customHeight="1">
      <c r="F271" s="161"/>
      <c r="G271" s="161"/>
      <c r="H271" s="161"/>
      <c r="I271" s="162"/>
      <c r="J271" s="162"/>
      <c r="N271" s="162"/>
      <c r="R271" s="163"/>
    </row>
    <row r="272" spans="6:18" ht="15.75" customHeight="1">
      <c r="F272" s="161"/>
      <c r="G272" s="161"/>
      <c r="H272" s="161"/>
      <c r="I272" s="162"/>
      <c r="J272" s="162"/>
      <c r="N272" s="162"/>
      <c r="R272" s="163"/>
    </row>
    <row r="273" spans="6:18" ht="15.75" customHeight="1">
      <c r="F273" s="161"/>
      <c r="G273" s="161"/>
      <c r="H273" s="161"/>
      <c r="I273" s="162"/>
      <c r="J273" s="162"/>
      <c r="N273" s="162"/>
      <c r="R273" s="163"/>
    </row>
    <row r="274" spans="6:18" ht="15.75" customHeight="1">
      <c r="F274" s="161"/>
      <c r="G274" s="161"/>
      <c r="H274" s="161"/>
      <c r="I274" s="162"/>
      <c r="J274" s="162"/>
      <c r="N274" s="162"/>
      <c r="R274" s="163"/>
    </row>
    <row r="275" spans="6:18" ht="15.75" customHeight="1">
      <c r="F275" s="161"/>
      <c r="G275" s="161"/>
      <c r="H275" s="161"/>
      <c r="I275" s="162"/>
      <c r="J275" s="162"/>
      <c r="N275" s="162"/>
      <c r="R275" s="163"/>
    </row>
    <row r="276" spans="6:18" ht="15.75" customHeight="1">
      <c r="F276" s="161"/>
      <c r="G276" s="161"/>
      <c r="H276" s="161"/>
      <c r="I276" s="162"/>
      <c r="J276" s="162"/>
      <c r="N276" s="162"/>
      <c r="R276" s="163"/>
    </row>
    <row r="277" spans="6:18" ht="15.75" customHeight="1">
      <c r="F277" s="161"/>
      <c r="G277" s="161"/>
      <c r="H277" s="161"/>
      <c r="I277" s="162"/>
      <c r="J277" s="162"/>
      <c r="N277" s="162"/>
      <c r="R277" s="163"/>
    </row>
    <row r="278" spans="6:18" ht="15.75" customHeight="1">
      <c r="F278" s="161"/>
      <c r="G278" s="161"/>
      <c r="H278" s="161"/>
      <c r="I278" s="162"/>
      <c r="J278" s="162"/>
      <c r="N278" s="162"/>
      <c r="R278" s="163"/>
    </row>
    <row r="279" spans="6:18" ht="15.75" customHeight="1">
      <c r="F279" s="161"/>
      <c r="G279" s="161"/>
      <c r="H279" s="161"/>
      <c r="I279" s="162"/>
      <c r="J279" s="162"/>
      <c r="N279" s="162"/>
      <c r="R279" s="163"/>
    </row>
    <row r="280" spans="6:18" ht="15.75" customHeight="1">
      <c r="F280" s="161"/>
      <c r="G280" s="161"/>
      <c r="H280" s="161"/>
      <c r="I280" s="162"/>
      <c r="J280" s="162"/>
      <c r="N280" s="162"/>
      <c r="R280" s="163"/>
    </row>
    <row r="281" spans="6:18" ht="15.75" customHeight="1">
      <c r="F281" s="161"/>
      <c r="G281" s="161"/>
      <c r="H281" s="161"/>
      <c r="I281" s="162"/>
      <c r="J281" s="162"/>
      <c r="N281" s="162"/>
      <c r="R281" s="163"/>
    </row>
    <row r="282" spans="6:18" ht="15.75" customHeight="1">
      <c r="F282" s="161"/>
      <c r="G282" s="161"/>
      <c r="H282" s="161"/>
      <c r="I282" s="162"/>
      <c r="J282" s="162"/>
      <c r="N282" s="162"/>
      <c r="R282" s="163"/>
    </row>
    <row r="283" spans="6:18" ht="15.75" customHeight="1">
      <c r="F283" s="161"/>
      <c r="G283" s="161"/>
      <c r="H283" s="161"/>
      <c r="I283" s="162"/>
      <c r="J283" s="162"/>
      <c r="N283" s="162"/>
      <c r="R283" s="163"/>
    </row>
    <row r="284" spans="6:18" ht="15.75" customHeight="1">
      <c r="F284" s="161"/>
      <c r="G284" s="161"/>
      <c r="H284" s="161"/>
      <c r="I284" s="162"/>
      <c r="J284" s="162"/>
      <c r="N284" s="162"/>
      <c r="R284" s="163"/>
    </row>
    <row r="285" spans="6:18" ht="15.75" customHeight="1">
      <c r="F285" s="161"/>
      <c r="G285" s="161"/>
      <c r="H285" s="161"/>
      <c r="I285" s="162"/>
      <c r="J285" s="162"/>
      <c r="N285" s="162"/>
      <c r="R285" s="163"/>
    </row>
    <row r="286" spans="6:18" ht="15.75" customHeight="1">
      <c r="F286" s="161"/>
      <c r="G286" s="161"/>
      <c r="H286" s="161"/>
      <c r="I286" s="162"/>
      <c r="J286" s="162"/>
      <c r="N286" s="162"/>
      <c r="R286" s="163"/>
    </row>
    <row r="287" spans="6:18" ht="15.75" customHeight="1">
      <c r="F287" s="161"/>
      <c r="G287" s="161"/>
      <c r="H287" s="161"/>
      <c r="I287" s="162"/>
      <c r="J287" s="162"/>
      <c r="N287" s="162"/>
      <c r="R287" s="163"/>
    </row>
    <row r="288" spans="6:18" ht="15.75" customHeight="1">
      <c r="F288" s="161"/>
      <c r="G288" s="161"/>
      <c r="H288" s="161"/>
      <c r="I288" s="162"/>
      <c r="J288" s="162"/>
      <c r="N288" s="162"/>
      <c r="R288" s="163"/>
    </row>
    <row r="289" spans="6:18" ht="15.75" customHeight="1">
      <c r="F289" s="161"/>
      <c r="G289" s="161"/>
      <c r="H289" s="161"/>
      <c r="I289" s="162"/>
      <c r="J289" s="162"/>
      <c r="N289" s="162"/>
      <c r="R289" s="163"/>
    </row>
    <row r="290" spans="6:18" ht="15.75" customHeight="1">
      <c r="F290" s="161"/>
      <c r="G290" s="161"/>
      <c r="H290" s="161"/>
      <c r="I290" s="162"/>
      <c r="J290" s="162"/>
      <c r="N290" s="162"/>
      <c r="R290" s="163"/>
    </row>
    <row r="291" spans="6:18" ht="15.75" customHeight="1">
      <c r="F291" s="161"/>
      <c r="G291" s="161"/>
      <c r="H291" s="161"/>
      <c r="I291" s="162"/>
      <c r="J291" s="162"/>
      <c r="N291" s="162"/>
      <c r="R291" s="163"/>
    </row>
    <row r="292" spans="6:18" ht="15.75" customHeight="1">
      <c r="F292" s="161"/>
      <c r="G292" s="161"/>
      <c r="H292" s="161"/>
      <c r="I292" s="162"/>
      <c r="J292" s="162"/>
      <c r="N292" s="162"/>
      <c r="R292" s="163"/>
    </row>
    <row r="293" spans="6:18" ht="15.75" customHeight="1">
      <c r="F293" s="161"/>
      <c r="G293" s="161"/>
      <c r="H293" s="161"/>
      <c r="I293" s="162"/>
      <c r="J293" s="162"/>
      <c r="N293" s="162"/>
      <c r="R293" s="163"/>
    </row>
    <row r="294" spans="6:18" ht="15.75" customHeight="1">
      <c r="F294" s="161"/>
      <c r="G294" s="161"/>
      <c r="H294" s="161"/>
      <c r="I294" s="162"/>
      <c r="J294" s="162"/>
      <c r="N294" s="162"/>
      <c r="R294" s="163"/>
    </row>
    <row r="295" spans="6:18" ht="15.75" customHeight="1">
      <c r="F295" s="161"/>
      <c r="G295" s="161"/>
      <c r="H295" s="161"/>
      <c r="I295" s="162"/>
      <c r="J295" s="162"/>
      <c r="N295" s="162"/>
      <c r="R295" s="163"/>
    </row>
    <row r="296" spans="6:18" ht="15.75" customHeight="1">
      <c r="F296" s="161"/>
      <c r="G296" s="161"/>
      <c r="H296" s="161"/>
      <c r="I296" s="162"/>
      <c r="J296" s="162"/>
      <c r="N296" s="162"/>
      <c r="R296" s="163"/>
    </row>
    <row r="297" spans="6:18" ht="15.75" customHeight="1">
      <c r="F297" s="161"/>
      <c r="G297" s="161"/>
      <c r="H297" s="161"/>
      <c r="I297" s="162"/>
      <c r="J297" s="162"/>
      <c r="N297" s="162"/>
      <c r="R297" s="163"/>
    </row>
    <row r="298" spans="6:18" ht="15.75" customHeight="1">
      <c r="F298" s="161"/>
      <c r="G298" s="161"/>
      <c r="H298" s="161"/>
      <c r="I298" s="162"/>
      <c r="J298" s="162"/>
      <c r="N298" s="162"/>
      <c r="R298" s="163"/>
    </row>
    <row r="299" spans="6:18" ht="15.75" customHeight="1">
      <c r="F299" s="161"/>
      <c r="G299" s="161"/>
      <c r="H299" s="161"/>
      <c r="I299" s="162"/>
      <c r="J299" s="162"/>
      <c r="N299" s="162"/>
      <c r="R299" s="163"/>
    </row>
    <row r="300" spans="6:18" ht="15.75" customHeight="1">
      <c r="F300" s="161"/>
      <c r="G300" s="161"/>
      <c r="H300" s="161"/>
      <c r="I300" s="162"/>
      <c r="J300" s="162"/>
      <c r="N300" s="162"/>
      <c r="R300" s="163"/>
    </row>
    <row r="301" spans="6:18" ht="15.75" customHeight="1">
      <c r="F301" s="161"/>
      <c r="G301" s="161"/>
      <c r="H301" s="161"/>
      <c r="I301" s="162"/>
      <c r="J301" s="162"/>
      <c r="N301" s="162"/>
      <c r="R301" s="163"/>
    </row>
    <row r="302" spans="6:18" ht="15.75" customHeight="1">
      <c r="F302" s="161"/>
      <c r="G302" s="161"/>
      <c r="H302" s="161"/>
      <c r="I302" s="162"/>
      <c r="J302" s="162"/>
      <c r="N302" s="162"/>
      <c r="R302" s="163"/>
    </row>
    <row r="303" spans="6:18" ht="15.75" customHeight="1">
      <c r="F303" s="161"/>
      <c r="G303" s="161"/>
      <c r="H303" s="161"/>
      <c r="I303" s="162"/>
      <c r="J303" s="162"/>
      <c r="N303" s="162"/>
      <c r="R303" s="163"/>
    </row>
    <row r="304" spans="6:18" ht="15.75" customHeight="1">
      <c r="F304" s="161"/>
      <c r="G304" s="161"/>
      <c r="H304" s="161"/>
      <c r="I304" s="162"/>
      <c r="J304" s="162"/>
      <c r="N304" s="162"/>
      <c r="R304" s="163"/>
    </row>
    <row r="305" spans="6:18" ht="15.75" customHeight="1">
      <c r="F305" s="161"/>
      <c r="G305" s="161"/>
      <c r="H305" s="161"/>
      <c r="I305" s="162"/>
      <c r="J305" s="162"/>
      <c r="N305" s="162"/>
      <c r="R305" s="163"/>
    </row>
    <row r="306" spans="6:18" ht="15.75" customHeight="1">
      <c r="F306" s="161"/>
      <c r="G306" s="161"/>
      <c r="H306" s="161"/>
      <c r="I306" s="162"/>
      <c r="J306" s="162"/>
      <c r="N306" s="162"/>
      <c r="R306" s="163"/>
    </row>
    <row r="307" spans="6:18" ht="15.75" customHeight="1">
      <c r="F307" s="161"/>
      <c r="G307" s="161"/>
      <c r="H307" s="161"/>
      <c r="I307" s="162"/>
      <c r="J307" s="162"/>
      <c r="N307" s="162"/>
      <c r="R307" s="163"/>
    </row>
    <row r="308" spans="6:18" ht="15.75" customHeight="1">
      <c r="F308" s="161"/>
      <c r="G308" s="161"/>
      <c r="H308" s="161"/>
      <c r="I308" s="162"/>
      <c r="J308" s="162"/>
      <c r="N308" s="162"/>
      <c r="R308" s="163"/>
    </row>
    <row r="309" spans="6:18" ht="15.75" customHeight="1">
      <c r="F309" s="161"/>
      <c r="G309" s="161"/>
      <c r="H309" s="161"/>
      <c r="I309" s="162"/>
      <c r="J309" s="162"/>
      <c r="N309" s="162"/>
      <c r="R309" s="163"/>
    </row>
    <row r="310" spans="6:18" ht="15.75" customHeight="1">
      <c r="F310" s="161"/>
      <c r="G310" s="161"/>
      <c r="H310" s="161"/>
      <c r="I310" s="162"/>
      <c r="J310" s="162"/>
      <c r="N310" s="162"/>
      <c r="R310" s="163"/>
    </row>
    <row r="311" spans="6:18" ht="15.75" customHeight="1">
      <c r="F311" s="161"/>
      <c r="G311" s="161"/>
      <c r="H311" s="161"/>
      <c r="I311" s="162"/>
      <c r="J311" s="162"/>
      <c r="N311" s="162"/>
      <c r="R311" s="163"/>
    </row>
    <row r="312" spans="6:18" ht="15.75" customHeight="1">
      <c r="F312" s="161"/>
      <c r="G312" s="161"/>
      <c r="H312" s="161"/>
      <c r="I312" s="162"/>
      <c r="J312" s="162"/>
      <c r="N312" s="162"/>
      <c r="R312" s="163"/>
    </row>
    <row r="313" spans="6:18" ht="15.75" customHeight="1">
      <c r="F313" s="161"/>
      <c r="G313" s="161"/>
      <c r="H313" s="161"/>
      <c r="I313" s="162"/>
      <c r="J313" s="162"/>
      <c r="N313" s="162"/>
      <c r="R313" s="163"/>
    </row>
    <row r="314" spans="6:18" ht="15.75" customHeight="1">
      <c r="F314" s="161"/>
      <c r="G314" s="161"/>
      <c r="H314" s="161"/>
      <c r="I314" s="162"/>
      <c r="J314" s="162"/>
      <c r="N314" s="162"/>
      <c r="R314" s="163"/>
    </row>
    <row r="315" spans="6:18" ht="15.75" customHeight="1">
      <c r="F315" s="161"/>
      <c r="G315" s="161"/>
      <c r="H315" s="161"/>
      <c r="I315" s="162"/>
      <c r="J315" s="162"/>
      <c r="N315" s="162"/>
      <c r="R315" s="163"/>
    </row>
    <row r="316" spans="6:18" ht="15.75" customHeight="1">
      <c r="F316" s="161"/>
      <c r="G316" s="161"/>
      <c r="H316" s="161"/>
      <c r="I316" s="162"/>
      <c r="J316" s="162"/>
      <c r="N316" s="162"/>
      <c r="R316" s="163"/>
    </row>
    <row r="317" spans="6:18" ht="15.75" customHeight="1">
      <c r="F317" s="161"/>
      <c r="G317" s="161"/>
      <c r="H317" s="161"/>
      <c r="I317" s="162"/>
      <c r="J317" s="162"/>
      <c r="N317" s="162"/>
      <c r="R317" s="163"/>
    </row>
    <row r="318" spans="6:18" ht="15.75" customHeight="1">
      <c r="F318" s="161"/>
      <c r="G318" s="161"/>
      <c r="H318" s="161"/>
      <c r="I318" s="162"/>
      <c r="J318" s="162"/>
      <c r="N318" s="162"/>
      <c r="R318" s="163"/>
    </row>
    <row r="319" spans="6:18" ht="15.75" customHeight="1">
      <c r="F319" s="161"/>
      <c r="G319" s="161"/>
      <c r="H319" s="161"/>
      <c r="I319" s="162"/>
      <c r="J319" s="162"/>
      <c r="N319" s="162"/>
      <c r="R319" s="163"/>
    </row>
    <row r="320" spans="6:18" ht="15.75" customHeight="1">
      <c r="F320" s="161"/>
      <c r="G320" s="161"/>
      <c r="H320" s="161"/>
      <c r="I320" s="162"/>
      <c r="J320" s="162"/>
      <c r="N320" s="162"/>
      <c r="R320" s="163"/>
    </row>
    <row r="321" spans="6:18" ht="15.75" customHeight="1">
      <c r="F321" s="161"/>
      <c r="G321" s="161"/>
      <c r="H321" s="161"/>
      <c r="I321" s="162"/>
      <c r="J321" s="162"/>
      <c r="N321" s="162"/>
      <c r="R321" s="163"/>
    </row>
    <row r="322" spans="6:18" ht="15.75" customHeight="1">
      <c r="F322" s="161"/>
      <c r="G322" s="161"/>
      <c r="H322" s="161"/>
      <c r="I322" s="162"/>
      <c r="J322" s="162"/>
      <c r="N322" s="162"/>
      <c r="R322" s="163"/>
    </row>
    <row r="323" spans="6:18" ht="15.75" customHeight="1">
      <c r="F323" s="161"/>
      <c r="G323" s="161"/>
      <c r="H323" s="161"/>
      <c r="I323" s="162"/>
      <c r="J323" s="162"/>
      <c r="N323" s="162"/>
      <c r="R323" s="163"/>
    </row>
    <row r="324" spans="6:18" ht="15.75" customHeight="1">
      <c r="F324" s="161"/>
      <c r="G324" s="161"/>
      <c r="H324" s="161"/>
      <c r="I324" s="162"/>
      <c r="J324" s="162"/>
      <c r="N324" s="162"/>
      <c r="R324" s="163"/>
    </row>
    <row r="325" spans="6:18" ht="15.75" customHeight="1">
      <c r="F325" s="161"/>
      <c r="G325" s="161"/>
      <c r="H325" s="161"/>
      <c r="I325" s="162"/>
      <c r="J325" s="162"/>
      <c r="N325" s="162"/>
      <c r="R325" s="163"/>
    </row>
    <row r="326" spans="6:18" ht="15.75" customHeight="1">
      <c r="F326" s="161"/>
      <c r="G326" s="161"/>
      <c r="H326" s="161"/>
      <c r="I326" s="162"/>
      <c r="J326" s="162"/>
      <c r="N326" s="162"/>
      <c r="R326" s="163"/>
    </row>
    <row r="327" spans="6:18" ht="15.75" customHeight="1">
      <c r="F327" s="161"/>
      <c r="G327" s="161"/>
      <c r="H327" s="161"/>
      <c r="I327" s="162"/>
      <c r="J327" s="162"/>
      <c r="N327" s="162"/>
      <c r="R327" s="163"/>
    </row>
    <row r="328" spans="6:18" ht="15.75" customHeight="1">
      <c r="F328" s="161"/>
      <c r="G328" s="161"/>
      <c r="H328" s="161"/>
      <c r="I328" s="162"/>
      <c r="J328" s="162"/>
      <c r="N328" s="162"/>
      <c r="R328" s="163"/>
    </row>
    <row r="329" spans="6:18" ht="15.75" customHeight="1">
      <c r="F329" s="161"/>
      <c r="G329" s="161"/>
      <c r="H329" s="161"/>
      <c r="I329" s="162"/>
      <c r="J329" s="162"/>
      <c r="N329" s="162"/>
      <c r="R329" s="163"/>
    </row>
    <row r="330" spans="6:18" ht="15.75" customHeight="1">
      <c r="F330" s="161"/>
      <c r="G330" s="161"/>
      <c r="H330" s="161"/>
      <c r="I330" s="162"/>
      <c r="J330" s="162"/>
      <c r="N330" s="162"/>
      <c r="R330" s="163"/>
    </row>
    <row r="331" spans="6:18" ht="15.75" customHeight="1">
      <c r="F331" s="161"/>
      <c r="G331" s="161"/>
      <c r="H331" s="161"/>
      <c r="I331" s="162"/>
      <c r="J331" s="162"/>
      <c r="N331" s="162"/>
      <c r="R331" s="163"/>
    </row>
    <row r="332" spans="6:18" ht="15.75" customHeight="1">
      <c r="F332" s="161"/>
      <c r="G332" s="161"/>
      <c r="H332" s="161"/>
      <c r="I332" s="162"/>
      <c r="J332" s="162"/>
      <c r="N332" s="162"/>
      <c r="R332" s="163"/>
    </row>
    <row r="333" spans="6:18" ht="15.75" customHeight="1">
      <c r="F333" s="161"/>
      <c r="G333" s="161"/>
      <c r="H333" s="161"/>
      <c r="I333" s="162"/>
      <c r="J333" s="162"/>
      <c r="N333" s="162"/>
      <c r="R333" s="163"/>
    </row>
    <row r="334" spans="6:18" ht="15.75" customHeight="1">
      <c r="F334" s="161"/>
      <c r="G334" s="161"/>
      <c r="H334" s="161"/>
      <c r="I334" s="162"/>
      <c r="J334" s="162"/>
      <c r="N334" s="162"/>
      <c r="R334" s="163"/>
    </row>
    <row r="335" spans="6:18" ht="15.75" customHeight="1">
      <c r="F335" s="161"/>
      <c r="G335" s="161"/>
      <c r="H335" s="161"/>
      <c r="I335" s="162"/>
      <c r="J335" s="162"/>
      <c r="N335" s="162"/>
      <c r="R335" s="163"/>
    </row>
    <row r="336" spans="6:18" ht="15.75" customHeight="1">
      <c r="F336" s="161"/>
      <c r="G336" s="161"/>
      <c r="H336" s="161"/>
      <c r="I336" s="162"/>
      <c r="J336" s="162"/>
      <c r="N336" s="162"/>
      <c r="R336" s="163"/>
    </row>
    <row r="337" spans="6:18" ht="15.75" customHeight="1">
      <c r="F337" s="161"/>
      <c r="G337" s="161"/>
      <c r="H337" s="161"/>
      <c r="I337" s="162"/>
      <c r="J337" s="162"/>
      <c r="N337" s="162"/>
      <c r="R337" s="163"/>
    </row>
    <row r="338" spans="6:18" ht="15.75" customHeight="1">
      <c r="F338" s="161"/>
      <c r="G338" s="161"/>
      <c r="H338" s="161"/>
      <c r="I338" s="162"/>
      <c r="J338" s="162"/>
      <c r="N338" s="162"/>
      <c r="R338" s="163"/>
    </row>
    <row r="339" spans="6:18" ht="15.75" customHeight="1">
      <c r="F339" s="161"/>
      <c r="G339" s="161"/>
      <c r="H339" s="161"/>
      <c r="I339" s="162"/>
      <c r="J339" s="162"/>
      <c r="N339" s="162"/>
      <c r="R339" s="163"/>
    </row>
    <row r="340" spans="6:18" ht="15.75" customHeight="1">
      <c r="F340" s="161"/>
      <c r="G340" s="161"/>
      <c r="H340" s="161"/>
      <c r="I340" s="162"/>
      <c r="J340" s="162"/>
      <c r="N340" s="162"/>
      <c r="R340" s="163"/>
    </row>
    <row r="341" spans="6:18" ht="15.75" customHeight="1">
      <c r="F341" s="161"/>
      <c r="G341" s="161"/>
      <c r="H341" s="161"/>
      <c r="I341" s="162"/>
      <c r="J341" s="162"/>
      <c r="N341" s="162"/>
      <c r="R341" s="163"/>
    </row>
    <row r="342" spans="6:18" ht="15.75" customHeight="1">
      <c r="F342" s="161"/>
      <c r="G342" s="161"/>
      <c r="H342" s="161"/>
      <c r="I342" s="162"/>
      <c r="J342" s="162"/>
      <c r="N342" s="162"/>
      <c r="R342" s="163"/>
    </row>
    <row r="343" spans="6:18" ht="15.75" customHeight="1">
      <c r="F343" s="161"/>
      <c r="G343" s="161"/>
      <c r="H343" s="161"/>
      <c r="I343" s="162"/>
      <c r="J343" s="162"/>
      <c r="N343" s="162"/>
      <c r="R343" s="163"/>
    </row>
    <row r="344" spans="6:18" ht="15.75" customHeight="1">
      <c r="F344" s="161"/>
      <c r="G344" s="161"/>
      <c r="H344" s="161"/>
      <c r="I344" s="162"/>
      <c r="J344" s="162"/>
      <c r="N344" s="162"/>
      <c r="R344" s="163"/>
    </row>
    <row r="345" spans="6:18" ht="15.75" customHeight="1">
      <c r="F345" s="161"/>
      <c r="G345" s="161"/>
      <c r="H345" s="161"/>
      <c r="I345" s="162"/>
      <c r="J345" s="162"/>
      <c r="N345" s="162"/>
      <c r="R345" s="163"/>
    </row>
    <row r="346" spans="6:18" ht="15.75" customHeight="1">
      <c r="F346" s="161"/>
      <c r="G346" s="161"/>
      <c r="H346" s="161"/>
      <c r="I346" s="162"/>
      <c r="J346" s="162"/>
      <c r="N346" s="162"/>
      <c r="R346" s="163"/>
    </row>
    <row r="347" spans="6:18" ht="15.75" customHeight="1">
      <c r="F347" s="161"/>
      <c r="G347" s="161"/>
      <c r="H347" s="161"/>
      <c r="I347" s="162"/>
      <c r="J347" s="162"/>
      <c r="N347" s="162"/>
      <c r="R347" s="163"/>
    </row>
    <row r="348" spans="6:18" ht="15.75" customHeight="1">
      <c r="F348" s="161"/>
      <c r="G348" s="161"/>
      <c r="H348" s="161"/>
      <c r="I348" s="162"/>
      <c r="J348" s="162"/>
      <c r="N348" s="162"/>
      <c r="R348" s="163"/>
    </row>
    <row r="349" spans="6:18" ht="15.75" customHeight="1">
      <c r="F349" s="161"/>
      <c r="G349" s="161"/>
      <c r="H349" s="161"/>
      <c r="I349" s="162"/>
      <c r="J349" s="162"/>
      <c r="N349" s="162"/>
      <c r="R349" s="163"/>
    </row>
    <row r="350" spans="6:18" ht="15.75" customHeight="1">
      <c r="F350" s="161"/>
      <c r="G350" s="161"/>
      <c r="H350" s="161"/>
      <c r="I350" s="162"/>
      <c r="J350" s="162"/>
      <c r="N350" s="162"/>
      <c r="R350" s="163"/>
    </row>
    <row r="351" spans="6:18" ht="15.75" customHeight="1">
      <c r="F351" s="161"/>
      <c r="G351" s="161"/>
      <c r="H351" s="161"/>
      <c r="I351" s="162"/>
      <c r="J351" s="162"/>
      <c r="N351" s="162"/>
      <c r="R351" s="163"/>
    </row>
    <row r="352" spans="6:18" ht="15.75" customHeight="1">
      <c r="F352" s="161"/>
      <c r="G352" s="161"/>
      <c r="H352" s="161"/>
      <c r="I352" s="162"/>
      <c r="J352" s="162"/>
      <c r="N352" s="162"/>
      <c r="R352" s="163"/>
    </row>
    <row r="353" spans="6:18" ht="15.75" customHeight="1">
      <c r="F353" s="161"/>
      <c r="G353" s="161"/>
      <c r="H353" s="161"/>
      <c r="I353" s="162"/>
      <c r="J353" s="162"/>
      <c r="N353" s="162"/>
      <c r="R353" s="163"/>
    </row>
    <row r="354" spans="6:18" ht="15.75" customHeight="1">
      <c r="F354" s="161"/>
      <c r="G354" s="161"/>
      <c r="H354" s="161"/>
      <c r="I354" s="162"/>
      <c r="J354" s="162"/>
      <c r="N354" s="162"/>
      <c r="R354" s="163"/>
    </row>
    <row r="355" spans="6:18" ht="15.75" customHeight="1">
      <c r="F355" s="161"/>
      <c r="G355" s="161"/>
      <c r="H355" s="161"/>
      <c r="I355" s="162"/>
      <c r="J355" s="162"/>
      <c r="N355" s="162"/>
      <c r="R355" s="163"/>
    </row>
    <row r="356" spans="6:18" ht="15.75" customHeight="1">
      <c r="F356" s="161"/>
      <c r="G356" s="161"/>
      <c r="H356" s="161"/>
      <c r="I356" s="162"/>
      <c r="J356" s="162"/>
      <c r="N356" s="162"/>
      <c r="R356" s="163"/>
    </row>
    <row r="357" spans="6:18" ht="15.75" customHeight="1">
      <c r="F357" s="161"/>
      <c r="G357" s="161"/>
      <c r="H357" s="161"/>
      <c r="I357" s="162"/>
      <c r="J357" s="162"/>
      <c r="N357" s="162"/>
      <c r="R357" s="163"/>
    </row>
    <row r="358" spans="6:18" ht="15.75" customHeight="1">
      <c r="F358" s="161"/>
      <c r="G358" s="161"/>
      <c r="H358" s="161"/>
      <c r="I358" s="162"/>
      <c r="J358" s="162"/>
      <c r="N358" s="162"/>
      <c r="R358" s="163"/>
    </row>
    <row r="359" spans="6:18" ht="15.75" customHeight="1">
      <c r="F359" s="161"/>
      <c r="G359" s="161"/>
      <c r="H359" s="161"/>
      <c r="I359" s="162"/>
      <c r="J359" s="162"/>
      <c r="N359" s="162"/>
      <c r="R359" s="163"/>
    </row>
    <row r="360" spans="6:18" ht="15.75" customHeight="1">
      <c r="F360" s="161"/>
      <c r="G360" s="161"/>
      <c r="H360" s="161"/>
      <c r="I360" s="162"/>
      <c r="J360" s="162"/>
      <c r="N360" s="162"/>
      <c r="R360" s="163"/>
    </row>
    <row r="361" spans="6:18" ht="15.75" customHeight="1">
      <c r="F361" s="161"/>
      <c r="G361" s="161"/>
      <c r="H361" s="161"/>
      <c r="I361" s="162"/>
      <c r="J361" s="162"/>
      <c r="N361" s="162"/>
      <c r="R361" s="163"/>
    </row>
    <row r="362" spans="6:18" ht="15.75" customHeight="1">
      <c r="F362" s="161"/>
      <c r="G362" s="161"/>
      <c r="H362" s="161"/>
      <c r="I362" s="162"/>
      <c r="J362" s="162"/>
      <c r="N362" s="162"/>
      <c r="R362" s="163"/>
    </row>
    <row r="363" spans="6:18" ht="15.75" customHeight="1">
      <c r="F363" s="161"/>
      <c r="G363" s="161"/>
      <c r="H363" s="161"/>
      <c r="I363" s="162"/>
      <c r="J363" s="162"/>
      <c r="N363" s="162"/>
      <c r="R363" s="163"/>
    </row>
    <row r="364" spans="6:18" ht="15.75" customHeight="1">
      <c r="F364" s="161"/>
      <c r="G364" s="161"/>
      <c r="H364" s="161"/>
      <c r="I364" s="162"/>
      <c r="J364" s="162"/>
      <c r="N364" s="162"/>
      <c r="R364" s="163"/>
    </row>
    <row r="365" spans="6:18" ht="15.75" customHeight="1">
      <c r="F365" s="161"/>
      <c r="G365" s="161"/>
      <c r="H365" s="161"/>
      <c r="I365" s="162"/>
      <c r="J365" s="162"/>
      <c r="N365" s="162"/>
      <c r="R365" s="163"/>
    </row>
    <row r="366" spans="6:18" ht="15.75" customHeight="1">
      <c r="F366" s="161"/>
      <c r="G366" s="161"/>
      <c r="H366" s="161"/>
      <c r="I366" s="162"/>
      <c r="J366" s="162"/>
      <c r="N366" s="162"/>
      <c r="R366" s="163"/>
    </row>
    <row r="367" spans="6:18" ht="15.75" customHeight="1">
      <c r="F367" s="161"/>
      <c r="G367" s="161"/>
      <c r="H367" s="161"/>
      <c r="I367" s="162"/>
      <c r="J367" s="162"/>
      <c r="N367" s="162"/>
      <c r="R367" s="163"/>
    </row>
    <row r="368" spans="6:18" ht="15.75" customHeight="1">
      <c r="F368" s="161"/>
      <c r="G368" s="161"/>
      <c r="H368" s="161"/>
      <c r="I368" s="162"/>
      <c r="J368" s="162"/>
      <c r="N368" s="162"/>
      <c r="R368" s="163"/>
    </row>
    <row r="369" spans="6:18" ht="15.75" customHeight="1">
      <c r="F369" s="161"/>
      <c r="G369" s="161"/>
      <c r="H369" s="161"/>
      <c r="I369" s="162"/>
      <c r="J369" s="162"/>
      <c r="N369" s="162"/>
      <c r="R369" s="163"/>
    </row>
    <row r="370" spans="6:18" ht="15.75" customHeight="1">
      <c r="F370" s="161"/>
      <c r="G370" s="161"/>
      <c r="H370" s="161"/>
      <c r="I370" s="162"/>
      <c r="J370" s="162"/>
      <c r="N370" s="162"/>
      <c r="R370" s="163"/>
    </row>
    <row r="371" spans="6:18" ht="15.75" customHeight="1">
      <c r="F371" s="161"/>
      <c r="G371" s="161"/>
      <c r="H371" s="161"/>
      <c r="I371" s="162"/>
      <c r="J371" s="162"/>
      <c r="N371" s="162"/>
      <c r="R371" s="163"/>
    </row>
    <row r="372" spans="6:18" ht="15.75" customHeight="1">
      <c r="F372" s="161"/>
      <c r="G372" s="161"/>
      <c r="H372" s="161"/>
      <c r="I372" s="162"/>
      <c r="J372" s="162"/>
      <c r="N372" s="162"/>
      <c r="R372" s="163"/>
    </row>
    <row r="373" spans="6:18" ht="15.75" customHeight="1">
      <c r="F373" s="161"/>
      <c r="G373" s="161"/>
      <c r="H373" s="161"/>
      <c r="I373" s="162"/>
      <c r="J373" s="162"/>
      <c r="N373" s="162"/>
      <c r="R373" s="163"/>
    </row>
    <row r="374" spans="6:18" ht="15.75" customHeight="1">
      <c r="F374" s="161"/>
      <c r="G374" s="161"/>
      <c r="H374" s="161"/>
      <c r="I374" s="162"/>
      <c r="J374" s="162"/>
      <c r="N374" s="162"/>
      <c r="R374" s="163"/>
    </row>
    <row r="375" spans="6:18" ht="15.75" customHeight="1">
      <c r="F375" s="161"/>
      <c r="G375" s="161"/>
      <c r="H375" s="161"/>
      <c r="I375" s="162"/>
      <c r="J375" s="162"/>
      <c r="N375" s="162"/>
      <c r="R375" s="163"/>
    </row>
    <row r="376" spans="6:18" ht="15.75" customHeight="1">
      <c r="F376" s="161"/>
      <c r="G376" s="161"/>
      <c r="H376" s="161"/>
      <c r="I376" s="162"/>
      <c r="J376" s="162"/>
      <c r="N376" s="162"/>
      <c r="R376" s="163"/>
    </row>
    <row r="377" spans="6:18" ht="15.75" customHeight="1">
      <c r="F377" s="161"/>
      <c r="G377" s="161"/>
      <c r="H377" s="161"/>
      <c r="I377" s="162"/>
      <c r="J377" s="162"/>
      <c r="N377" s="162"/>
      <c r="R377" s="163"/>
    </row>
    <row r="378" spans="6:18" ht="15.75" customHeight="1">
      <c r="F378" s="161"/>
      <c r="G378" s="161"/>
      <c r="H378" s="161"/>
      <c r="I378" s="162"/>
      <c r="J378" s="162"/>
      <c r="N378" s="162"/>
      <c r="R378" s="163"/>
    </row>
    <row r="379" spans="6:18" ht="15.75" customHeight="1">
      <c r="F379" s="161"/>
      <c r="G379" s="161"/>
      <c r="H379" s="161"/>
      <c r="I379" s="162"/>
      <c r="J379" s="162"/>
      <c r="N379" s="162"/>
      <c r="R379" s="163"/>
    </row>
    <row r="380" spans="6:18" ht="15.75" customHeight="1">
      <c r="F380" s="161"/>
      <c r="G380" s="161"/>
      <c r="H380" s="161"/>
      <c r="I380" s="162"/>
      <c r="J380" s="162"/>
      <c r="N380" s="162"/>
      <c r="R380" s="163"/>
    </row>
    <row r="381" spans="6:18" ht="15.75" customHeight="1">
      <c r="F381" s="161"/>
      <c r="G381" s="161"/>
      <c r="H381" s="161"/>
      <c r="I381" s="162"/>
      <c r="J381" s="162"/>
      <c r="N381" s="162"/>
      <c r="R381" s="163"/>
    </row>
    <row r="382" spans="6:18" ht="15.75" customHeight="1">
      <c r="F382" s="161"/>
      <c r="G382" s="161"/>
      <c r="H382" s="161"/>
      <c r="I382" s="162"/>
      <c r="J382" s="162"/>
      <c r="N382" s="162"/>
      <c r="R382" s="163"/>
    </row>
    <row r="383" spans="6:18" ht="15.75" customHeight="1">
      <c r="F383" s="161"/>
      <c r="G383" s="161"/>
      <c r="H383" s="161"/>
      <c r="I383" s="162"/>
      <c r="J383" s="162"/>
      <c r="N383" s="162"/>
      <c r="R383" s="163"/>
    </row>
    <row r="384" spans="6:18" ht="15.75" customHeight="1">
      <c r="F384" s="161"/>
      <c r="G384" s="161"/>
      <c r="H384" s="161"/>
      <c r="I384" s="162"/>
      <c r="J384" s="162"/>
      <c r="N384" s="162"/>
      <c r="R384" s="163"/>
    </row>
    <row r="385" spans="6:18" ht="15.75" customHeight="1">
      <c r="F385" s="161"/>
      <c r="G385" s="161"/>
      <c r="H385" s="161"/>
      <c r="I385" s="162"/>
      <c r="J385" s="162"/>
      <c r="N385" s="162"/>
      <c r="R385" s="163"/>
    </row>
    <row r="386" spans="6:18" ht="15.75" customHeight="1">
      <c r="F386" s="161"/>
      <c r="G386" s="161"/>
      <c r="H386" s="161"/>
      <c r="I386" s="162"/>
      <c r="J386" s="162"/>
      <c r="N386" s="162"/>
      <c r="R386" s="163"/>
    </row>
    <row r="387" spans="6:18" ht="15.75" customHeight="1">
      <c r="F387" s="161"/>
      <c r="G387" s="161"/>
      <c r="H387" s="161"/>
      <c r="I387" s="162"/>
      <c r="J387" s="162"/>
      <c r="N387" s="162"/>
      <c r="R387" s="163"/>
    </row>
    <row r="388" spans="6:18" ht="15.75" customHeight="1">
      <c r="F388" s="161"/>
      <c r="G388" s="161"/>
      <c r="H388" s="161"/>
      <c r="I388" s="162"/>
      <c r="J388" s="162"/>
      <c r="N388" s="162"/>
      <c r="R388" s="163"/>
    </row>
    <row r="389" spans="6:18" ht="15.75" customHeight="1">
      <c r="F389" s="161"/>
      <c r="G389" s="161"/>
      <c r="H389" s="161"/>
      <c r="I389" s="162"/>
      <c r="J389" s="162"/>
      <c r="N389" s="162"/>
      <c r="R389" s="163"/>
    </row>
    <row r="390" spans="6:18" ht="15.75" customHeight="1">
      <c r="F390" s="161"/>
      <c r="G390" s="161"/>
      <c r="H390" s="161"/>
      <c r="I390" s="162"/>
      <c r="J390" s="162"/>
      <c r="N390" s="162"/>
      <c r="R390" s="163"/>
    </row>
    <row r="391" spans="6:18" ht="15.75" customHeight="1">
      <c r="F391" s="161"/>
      <c r="G391" s="161"/>
      <c r="H391" s="161"/>
      <c r="I391" s="162"/>
      <c r="J391" s="162"/>
      <c r="N391" s="162"/>
      <c r="R391" s="163"/>
    </row>
    <row r="392" spans="6:18" ht="15.75" customHeight="1">
      <c r="F392" s="161"/>
      <c r="G392" s="161"/>
      <c r="H392" s="161"/>
      <c r="I392" s="162"/>
      <c r="J392" s="162"/>
      <c r="N392" s="162"/>
      <c r="R392" s="163"/>
    </row>
    <row r="393" spans="6:18" ht="15.75" customHeight="1">
      <c r="F393" s="161"/>
      <c r="G393" s="161"/>
      <c r="H393" s="161"/>
      <c r="I393" s="162"/>
      <c r="J393" s="162"/>
      <c r="N393" s="162"/>
      <c r="R393" s="163"/>
    </row>
    <row r="394" spans="6:18" ht="15.75" customHeight="1">
      <c r="F394" s="161"/>
      <c r="G394" s="161"/>
      <c r="H394" s="161"/>
      <c r="I394" s="162"/>
      <c r="J394" s="162"/>
      <c r="N394" s="162"/>
      <c r="R394" s="163"/>
    </row>
    <row r="395" spans="6:18" ht="15.75" customHeight="1">
      <c r="F395" s="161"/>
      <c r="G395" s="161"/>
      <c r="H395" s="161"/>
      <c r="I395" s="162"/>
      <c r="J395" s="162"/>
      <c r="N395" s="162"/>
      <c r="R395" s="163"/>
    </row>
    <row r="396" spans="6:18" ht="15.75" customHeight="1">
      <c r="F396" s="161"/>
      <c r="G396" s="161"/>
      <c r="H396" s="161"/>
      <c r="I396" s="162"/>
      <c r="J396" s="162"/>
      <c r="N396" s="162"/>
      <c r="R396" s="163"/>
    </row>
    <row r="397" spans="6:18" ht="15.75" customHeight="1">
      <c r="F397" s="161"/>
      <c r="G397" s="161"/>
      <c r="H397" s="161"/>
      <c r="I397" s="162"/>
      <c r="J397" s="162"/>
      <c r="N397" s="162"/>
      <c r="R397" s="163"/>
    </row>
    <row r="398" spans="6:18" ht="15.75" customHeight="1">
      <c r="F398" s="161"/>
      <c r="G398" s="161"/>
      <c r="H398" s="161"/>
      <c r="I398" s="162"/>
      <c r="J398" s="162"/>
      <c r="N398" s="162"/>
      <c r="R398" s="163"/>
    </row>
    <row r="399" spans="6:18" ht="15.75" customHeight="1">
      <c r="F399" s="161"/>
      <c r="G399" s="161"/>
      <c r="H399" s="161"/>
      <c r="I399" s="162"/>
      <c r="J399" s="162"/>
      <c r="N399" s="162"/>
      <c r="R399" s="163"/>
    </row>
    <row r="400" spans="6:18" ht="15.75" customHeight="1">
      <c r="F400" s="161"/>
      <c r="G400" s="161"/>
      <c r="H400" s="161"/>
      <c r="I400" s="162"/>
      <c r="J400" s="162"/>
      <c r="N400" s="162"/>
      <c r="R400" s="163"/>
    </row>
    <row r="401" spans="6:18" ht="15.75" customHeight="1">
      <c r="F401" s="161"/>
      <c r="G401" s="161"/>
      <c r="H401" s="161"/>
      <c r="I401" s="162"/>
      <c r="J401" s="162"/>
      <c r="N401" s="162"/>
      <c r="R401" s="163"/>
    </row>
    <row r="402" spans="6:18" ht="15.75" customHeight="1">
      <c r="F402" s="161"/>
      <c r="G402" s="161"/>
      <c r="H402" s="161"/>
      <c r="I402" s="162"/>
      <c r="J402" s="162"/>
      <c r="N402" s="162"/>
      <c r="R402" s="163"/>
    </row>
    <row r="403" spans="6:18" ht="15.75" customHeight="1">
      <c r="F403" s="161"/>
      <c r="G403" s="161"/>
      <c r="H403" s="161"/>
      <c r="I403" s="162"/>
      <c r="J403" s="162"/>
      <c r="N403" s="162"/>
      <c r="R403" s="163"/>
    </row>
    <row r="404" spans="6:18" ht="15.75" customHeight="1">
      <c r="F404" s="161"/>
      <c r="G404" s="161"/>
      <c r="H404" s="161"/>
      <c r="I404" s="162"/>
      <c r="J404" s="162"/>
      <c r="N404" s="162"/>
      <c r="R404" s="163"/>
    </row>
    <row r="405" spans="6:18" ht="15.75" customHeight="1">
      <c r="F405" s="161"/>
      <c r="G405" s="161"/>
      <c r="H405" s="161"/>
      <c r="I405" s="162"/>
      <c r="J405" s="162"/>
      <c r="N405" s="162"/>
      <c r="R405" s="163"/>
    </row>
    <row r="406" spans="6:18" ht="15.75" customHeight="1">
      <c r="F406" s="161"/>
      <c r="G406" s="161"/>
      <c r="H406" s="161"/>
      <c r="I406" s="162"/>
      <c r="J406" s="162"/>
      <c r="N406" s="162"/>
      <c r="R406" s="163"/>
    </row>
    <row r="407" spans="6:18" ht="15.75" customHeight="1">
      <c r="F407" s="161"/>
      <c r="G407" s="161"/>
      <c r="H407" s="161"/>
      <c r="I407" s="162"/>
      <c r="J407" s="162"/>
      <c r="N407" s="162"/>
      <c r="R407" s="163"/>
    </row>
    <row r="408" spans="6:18" ht="15.75" customHeight="1">
      <c r="F408" s="161"/>
      <c r="G408" s="161"/>
      <c r="H408" s="161"/>
      <c r="I408" s="162"/>
      <c r="J408" s="162"/>
      <c r="N408" s="162"/>
      <c r="R408" s="163"/>
    </row>
    <row r="409" spans="6:18" ht="15.75" customHeight="1">
      <c r="F409" s="161"/>
      <c r="G409" s="161"/>
      <c r="H409" s="161"/>
      <c r="I409" s="162"/>
      <c r="J409" s="162"/>
      <c r="N409" s="162"/>
      <c r="R409" s="163"/>
    </row>
    <row r="410" spans="6:18" ht="15.75" customHeight="1">
      <c r="F410" s="161"/>
      <c r="G410" s="161"/>
      <c r="H410" s="161"/>
      <c r="I410" s="162"/>
      <c r="J410" s="162"/>
      <c r="N410" s="162"/>
      <c r="R410" s="163"/>
    </row>
    <row r="411" spans="6:18" ht="15.75" customHeight="1">
      <c r="F411" s="161"/>
      <c r="G411" s="161"/>
      <c r="H411" s="161"/>
      <c r="I411" s="162"/>
      <c r="J411" s="162"/>
      <c r="N411" s="162"/>
      <c r="R411" s="163"/>
    </row>
    <row r="412" spans="6:18" ht="15.75" customHeight="1">
      <c r="F412" s="161"/>
      <c r="G412" s="161"/>
      <c r="H412" s="161"/>
      <c r="I412" s="162"/>
      <c r="J412" s="162"/>
      <c r="N412" s="162"/>
      <c r="R412" s="163"/>
    </row>
    <row r="413" spans="6:18" ht="15.75" customHeight="1">
      <c r="F413" s="161"/>
      <c r="G413" s="161"/>
      <c r="H413" s="161"/>
      <c r="I413" s="162"/>
      <c r="J413" s="162"/>
      <c r="N413" s="162"/>
      <c r="R413" s="163"/>
    </row>
    <row r="414" spans="6:18" ht="15.75" customHeight="1">
      <c r="F414" s="161"/>
      <c r="G414" s="161"/>
      <c r="H414" s="161"/>
      <c r="I414" s="162"/>
      <c r="J414" s="162"/>
      <c r="N414" s="162"/>
      <c r="R414" s="163"/>
    </row>
    <row r="415" spans="6:18" ht="15.75" customHeight="1">
      <c r="F415" s="161"/>
      <c r="G415" s="161"/>
      <c r="H415" s="161"/>
      <c r="I415" s="162"/>
      <c r="J415" s="162"/>
      <c r="N415" s="162"/>
      <c r="R415" s="163"/>
    </row>
    <row r="416" spans="6:18" ht="15.75" customHeight="1">
      <c r="F416" s="161"/>
      <c r="G416" s="161"/>
      <c r="H416" s="161"/>
      <c r="I416" s="162"/>
      <c r="J416" s="162"/>
      <c r="N416" s="162"/>
      <c r="R416" s="163"/>
    </row>
    <row r="417" spans="6:18" ht="15.75" customHeight="1">
      <c r="F417" s="161"/>
      <c r="G417" s="161"/>
      <c r="H417" s="161"/>
      <c r="I417" s="162"/>
      <c r="J417" s="162"/>
      <c r="N417" s="162"/>
      <c r="R417" s="163"/>
    </row>
    <row r="418" spans="6:18" ht="15.75" customHeight="1">
      <c r="F418" s="161"/>
      <c r="G418" s="161"/>
      <c r="H418" s="161"/>
      <c r="I418" s="162"/>
      <c r="J418" s="162"/>
      <c r="N418" s="162"/>
      <c r="R418" s="163"/>
    </row>
    <row r="419" spans="6:18" ht="15.75" customHeight="1">
      <c r="F419" s="161"/>
      <c r="G419" s="161"/>
      <c r="H419" s="161"/>
      <c r="I419" s="162"/>
      <c r="J419" s="162"/>
      <c r="N419" s="162"/>
      <c r="R419" s="163"/>
    </row>
    <row r="420" spans="6:18" ht="15.75" customHeight="1">
      <c r="F420" s="161"/>
      <c r="G420" s="161"/>
      <c r="H420" s="161"/>
      <c r="I420" s="162"/>
      <c r="J420" s="162"/>
      <c r="N420" s="162"/>
      <c r="R420" s="163"/>
    </row>
    <row r="421" spans="6:18" ht="15.75" customHeight="1">
      <c r="F421" s="161"/>
      <c r="G421" s="161"/>
      <c r="H421" s="161"/>
      <c r="I421" s="162"/>
      <c r="J421" s="162"/>
      <c r="N421" s="162"/>
      <c r="R421" s="163"/>
    </row>
    <row r="422" spans="6:18" ht="15.75" customHeight="1">
      <c r="F422" s="161"/>
      <c r="G422" s="161"/>
      <c r="H422" s="161"/>
      <c r="I422" s="162"/>
      <c r="J422" s="162"/>
      <c r="N422" s="162"/>
      <c r="R422" s="163"/>
    </row>
    <row r="423" spans="6:18" ht="15.75" customHeight="1">
      <c r="F423" s="161"/>
      <c r="G423" s="161"/>
      <c r="H423" s="161"/>
      <c r="I423" s="162"/>
      <c r="J423" s="162"/>
      <c r="N423" s="162"/>
      <c r="R423" s="163"/>
    </row>
    <row r="424" spans="6:18" ht="15.75" customHeight="1">
      <c r="F424" s="161"/>
      <c r="G424" s="161"/>
      <c r="H424" s="161"/>
      <c r="I424" s="162"/>
      <c r="J424" s="162"/>
      <c r="N424" s="162"/>
      <c r="R424" s="163"/>
    </row>
    <row r="425" spans="6:18" ht="15.75" customHeight="1">
      <c r="F425" s="161"/>
      <c r="G425" s="161"/>
      <c r="H425" s="161"/>
      <c r="I425" s="162"/>
      <c r="J425" s="162"/>
      <c r="N425" s="162"/>
      <c r="R425" s="163"/>
    </row>
    <row r="426" spans="6:18" ht="15.75" customHeight="1">
      <c r="F426" s="161"/>
      <c r="G426" s="161"/>
      <c r="H426" s="161"/>
      <c r="I426" s="162"/>
      <c r="J426" s="162"/>
      <c r="N426" s="162"/>
      <c r="R426" s="163"/>
    </row>
    <row r="427" spans="6:18" ht="15.75" customHeight="1">
      <c r="F427" s="161"/>
      <c r="G427" s="161"/>
      <c r="H427" s="161"/>
      <c r="I427" s="162"/>
      <c r="J427" s="162"/>
      <c r="N427" s="162"/>
      <c r="R427" s="163"/>
    </row>
    <row r="428" spans="6:18" ht="15.75" customHeight="1">
      <c r="F428" s="161"/>
      <c r="G428" s="161"/>
      <c r="H428" s="161"/>
      <c r="I428" s="162"/>
      <c r="J428" s="162"/>
      <c r="N428" s="162"/>
      <c r="R428" s="163"/>
    </row>
    <row r="429" spans="6:18" ht="15.75" customHeight="1">
      <c r="F429" s="161"/>
      <c r="G429" s="161"/>
      <c r="H429" s="161"/>
      <c r="I429" s="162"/>
      <c r="J429" s="162"/>
      <c r="N429" s="162"/>
      <c r="R429" s="163"/>
    </row>
    <row r="430" spans="6:18" ht="15.75" customHeight="1">
      <c r="F430" s="161"/>
      <c r="G430" s="161"/>
      <c r="H430" s="161"/>
      <c r="I430" s="162"/>
      <c r="J430" s="162"/>
      <c r="N430" s="162"/>
      <c r="R430" s="163"/>
    </row>
    <row r="431" spans="6:18" ht="15.75" customHeight="1">
      <c r="F431" s="161"/>
      <c r="G431" s="161"/>
      <c r="H431" s="161"/>
      <c r="I431" s="162"/>
      <c r="J431" s="162"/>
      <c r="N431" s="162"/>
      <c r="R431" s="163"/>
    </row>
    <row r="432" spans="6:18" ht="15.75" customHeight="1">
      <c r="F432" s="161"/>
      <c r="G432" s="161"/>
      <c r="H432" s="161"/>
      <c r="I432" s="162"/>
      <c r="J432" s="162"/>
      <c r="N432" s="162"/>
      <c r="R432" s="163"/>
    </row>
    <row r="433" spans="6:18" ht="15.75" customHeight="1">
      <c r="F433" s="161"/>
      <c r="G433" s="161"/>
      <c r="H433" s="161"/>
      <c r="I433" s="162"/>
      <c r="J433" s="162"/>
      <c r="N433" s="162"/>
      <c r="R433" s="163"/>
    </row>
    <row r="434" spans="6:18" ht="15.75" customHeight="1">
      <c r="F434" s="161"/>
      <c r="G434" s="161"/>
      <c r="H434" s="161"/>
      <c r="I434" s="162"/>
      <c r="J434" s="162"/>
      <c r="N434" s="162"/>
      <c r="R434" s="163"/>
    </row>
    <row r="435" spans="6:18" ht="15.75" customHeight="1">
      <c r="F435" s="161"/>
      <c r="G435" s="161"/>
      <c r="H435" s="161"/>
      <c r="I435" s="162"/>
      <c r="J435" s="162"/>
      <c r="N435" s="162"/>
      <c r="R435" s="163"/>
    </row>
    <row r="436" spans="6:18" ht="15.75" customHeight="1">
      <c r="F436" s="161"/>
      <c r="G436" s="161"/>
      <c r="H436" s="161"/>
      <c r="I436" s="162"/>
      <c r="J436" s="162"/>
      <c r="N436" s="162"/>
      <c r="R436" s="163"/>
    </row>
    <row r="437" spans="6:18" ht="15.75" customHeight="1">
      <c r="F437" s="161"/>
      <c r="G437" s="161"/>
      <c r="H437" s="161"/>
      <c r="I437" s="162"/>
      <c r="J437" s="162"/>
      <c r="N437" s="162"/>
      <c r="R437" s="163"/>
    </row>
    <row r="438" spans="6:18" ht="15.75" customHeight="1">
      <c r="F438" s="161"/>
      <c r="G438" s="161"/>
      <c r="H438" s="161"/>
      <c r="I438" s="162"/>
      <c r="J438" s="162"/>
      <c r="N438" s="162"/>
      <c r="R438" s="163"/>
    </row>
    <row r="439" spans="6:18" ht="15.75" customHeight="1">
      <c r="F439" s="161"/>
      <c r="G439" s="161"/>
      <c r="H439" s="161"/>
      <c r="I439" s="162"/>
      <c r="J439" s="162"/>
      <c r="N439" s="162"/>
      <c r="R439" s="163"/>
    </row>
    <row r="440" spans="6:18" ht="15.75" customHeight="1">
      <c r="F440" s="161"/>
      <c r="G440" s="161"/>
      <c r="H440" s="161"/>
      <c r="I440" s="162"/>
      <c r="J440" s="162"/>
      <c r="N440" s="162"/>
      <c r="R440" s="163"/>
    </row>
    <row r="441" spans="6:18" ht="15.75" customHeight="1">
      <c r="F441" s="161"/>
      <c r="G441" s="161"/>
      <c r="H441" s="161"/>
      <c r="I441" s="162"/>
      <c r="J441" s="162"/>
      <c r="N441" s="162"/>
      <c r="R441" s="163"/>
    </row>
    <row r="442" spans="6:18" ht="15.75" customHeight="1">
      <c r="F442" s="161"/>
      <c r="G442" s="161"/>
      <c r="H442" s="161"/>
      <c r="I442" s="162"/>
      <c r="J442" s="162"/>
      <c r="N442" s="162"/>
      <c r="R442" s="163"/>
    </row>
    <row r="443" spans="6:18" ht="15.75" customHeight="1">
      <c r="F443" s="161"/>
      <c r="G443" s="161"/>
      <c r="H443" s="161"/>
      <c r="I443" s="162"/>
      <c r="J443" s="162"/>
      <c r="N443" s="162"/>
      <c r="R443" s="163"/>
    </row>
    <row r="444" spans="6:18" ht="15.75" customHeight="1">
      <c r="F444" s="161"/>
      <c r="G444" s="161"/>
      <c r="H444" s="161"/>
      <c r="I444" s="162"/>
      <c r="J444" s="162"/>
      <c r="N444" s="162"/>
      <c r="R444" s="163"/>
    </row>
    <row r="445" spans="6:18" ht="15.75" customHeight="1">
      <c r="F445" s="161"/>
      <c r="G445" s="161"/>
      <c r="H445" s="161"/>
      <c r="I445" s="162"/>
      <c r="J445" s="162"/>
      <c r="N445" s="162"/>
      <c r="R445" s="163"/>
    </row>
    <row r="446" spans="6:18" ht="15.75" customHeight="1">
      <c r="F446" s="161"/>
      <c r="G446" s="161"/>
      <c r="H446" s="161"/>
      <c r="I446" s="162"/>
      <c r="J446" s="162"/>
      <c r="N446" s="162"/>
      <c r="R446" s="163"/>
    </row>
    <row r="447" spans="6:18" ht="15.75" customHeight="1">
      <c r="F447" s="161"/>
      <c r="G447" s="161"/>
      <c r="H447" s="161"/>
      <c r="I447" s="162"/>
      <c r="J447" s="162"/>
      <c r="N447" s="162"/>
      <c r="R447" s="163"/>
    </row>
    <row r="448" spans="6:18" ht="15.75" customHeight="1">
      <c r="F448" s="161"/>
      <c r="G448" s="161"/>
      <c r="H448" s="161"/>
      <c r="I448" s="162"/>
      <c r="J448" s="162"/>
      <c r="N448" s="162"/>
      <c r="R448" s="163"/>
    </row>
    <row r="449" spans="6:18" ht="15.75" customHeight="1">
      <c r="F449" s="161"/>
      <c r="G449" s="161"/>
      <c r="H449" s="161"/>
      <c r="I449" s="162"/>
      <c r="J449" s="162"/>
      <c r="N449" s="162"/>
      <c r="R449" s="163"/>
    </row>
    <row r="450" spans="6:18" ht="15.75" customHeight="1">
      <c r="F450" s="161"/>
      <c r="G450" s="161"/>
      <c r="H450" s="161"/>
      <c r="I450" s="162"/>
      <c r="J450" s="162"/>
      <c r="N450" s="162"/>
      <c r="R450" s="163"/>
    </row>
    <row r="451" spans="6:18" ht="15.75" customHeight="1">
      <c r="F451" s="161"/>
      <c r="G451" s="161"/>
      <c r="H451" s="161"/>
      <c r="I451" s="162"/>
      <c r="J451" s="162"/>
      <c r="N451" s="162"/>
      <c r="R451" s="163"/>
    </row>
    <row r="452" spans="6:18" ht="15.75" customHeight="1">
      <c r="F452" s="161"/>
      <c r="G452" s="161"/>
      <c r="H452" s="161"/>
      <c r="I452" s="162"/>
      <c r="J452" s="162"/>
      <c r="N452" s="162"/>
      <c r="R452" s="163"/>
    </row>
    <row r="453" spans="6:18" ht="15.75" customHeight="1">
      <c r="F453" s="161"/>
      <c r="G453" s="161"/>
      <c r="H453" s="161"/>
      <c r="I453" s="162"/>
      <c r="J453" s="162"/>
      <c r="N453" s="162"/>
      <c r="R453" s="163"/>
    </row>
    <row r="454" spans="6:18" ht="15.75" customHeight="1">
      <c r="F454" s="161"/>
      <c r="G454" s="161"/>
      <c r="H454" s="161"/>
      <c r="I454" s="162"/>
      <c r="J454" s="162"/>
      <c r="N454" s="162"/>
      <c r="R454" s="163"/>
    </row>
    <row r="455" spans="6:18" ht="15.75" customHeight="1">
      <c r="F455" s="161"/>
      <c r="G455" s="161"/>
      <c r="H455" s="161"/>
      <c r="I455" s="162"/>
      <c r="J455" s="162"/>
      <c r="N455" s="162"/>
      <c r="R455" s="163"/>
    </row>
    <row r="456" spans="6:18" ht="15.75" customHeight="1">
      <c r="F456" s="161"/>
      <c r="G456" s="161"/>
      <c r="H456" s="161"/>
      <c r="I456" s="162"/>
      <c r="J456" s="162"/>
      <c r="N456" s="162"/>
      <c r="R456" s="163"/>
    </row>
    <row r="457" spans="6:18" ht="15.75" customHeight="1">
      <c r="F457" s="161"/>
      <c r="G457" s="161"/>
      <c r="H457" s="161"/>
      <c r="I457" s="162"/>
      <c r="J457" s="162"/>
      <c r="N457" s="162"/>
      <c r="R457" s="163"/>
    </row>
    <row r="458" spans="6:18" ht="15.75" customHeight="1">
      <c r="F458" s="161"/>
      <c r="G458" s="161"/>
      <c r="H458" s="161"/>
      <c r="I458" s="162"/>
      <c r="J458" s="162"/>
      <c r="N458" s="162"/>
      <c r="R458" s="163"/>
    </row>
    <row r="459" spans="6:18" ht="15.75" customHeight="1">
      <c r="F459" s="161"/>
      <c r="G459" s="161"/>
      <c r="H459" s="161"/>
      <c r="I459" s="162"/>
      <c r="J459" s="162"/>
      <c r="N459" s="162"/>
      <c r="R459" s="163"/>
    </row>
    <row r="460" spans="6:18" ht="15.75" customHeight="1">
      <c r="F460" s="161"/>
      <c r="G460" s="161"/>
      <c r="H460" s="161"/>
      <c r="I460" s="162"/>
      <c r="J460" s="162"/>
      <c r="N460" s="162"/>
      <c r="R460" s="163"/>
    </row>
    <row r="461" spans="6:18" ht="15.75" customHeight="1">
      <c r="F461" s="161"/>
      <c r="G461" s="161"/>
      <c r="H461" s="161"/>
      <c r="I461" s="162"/>
      <c r="J461" s="162"/>
      <c r="N461" s="162"/>
      <c r="R461" s="163"/>
    </row>
    <row r="462" spans="6:18" ht="15.75" customHeight="1">
      <c r="F462" s="161"/>
      <c r="G462" s="161"/>
      <c r="H462" s="161"/>
      <c r="I462" s="162"/>
      <c r="J462" s="162"/>
      <c r="N462" s="162"/>
      <c r="R462" s="163"/>
    </row>
    <row r="463" spans="6:18" ht="15.75" customHeight="1">
      <c r="F463" s="161"/>
      <c r="G463" s="161"/>
      <c r="H463" s="161"/>
      <c r="I463" s="162"/>
      <c r="J463" s="162"/>
      <c r="N463" s="162"/>
      <c r="R463" s="163"/>
    </row>
    <row r="464" spans="6:18" ht="15.75" customHeight="1">
      <c r="F464" s="161"/>
      <c r="G464" s="161"/>
      <c r="H464" s="161"/>
      <c r="I464" s="162"/>
      <c r="J464" s="162"/>
      <c r="N464" s="162"/>
      <c r="R464" s="163"/>
    </row>
    <row r="465" spans="6:18" ht="15.75" customHeight="1">
      <c r="F465" s="161"/>
      <c r="G465" s="161"/>
      <c r="H465" s="161"/>
      <c r="I465" s="162"/>
      <c r="J465" s="162"/>
      <c r="N465" s="162"/>
      <c r="R465" s="163"/>
    </row>
    <row r="466" spans="6:18" ht="15.75" customHeight="1">
      <c r="F466" s="161"/>
      <c r="G466" s="161"/>
      <c r="H466" s="161"/>
      <c r="I466" s="162"/>
      <c r="J466" s="162"/>
      <c r="N466" s="162"/>
      <c r="R466" s="163"/>
    </row>
    <row r="467" spans="6:18" ht="15.75" customHeight="1">
      <c r="F467" s="161"/>
      <c r="G467" s="161"/>
      <c r="H467" s="161"/>
      <c r="I467" s="162"/>
      <c r="J467" s="162"/>
      <c r="N467" s="162"/>
      <c r="R467" s="163"/>
    </row>
    <row r="468" spans="6:18" ht="15.75" customHeight="1">
      <c r="F468" s="161"/>
      <c r="G468" s="161"/>
      <c r="H468" s="161"/>
      <c r="I468" s="162"/>
      <c r="J468" s="162"/>
      <c r="N468" s="162"/>
      <c r="R468" s="163"/>
    </row>
    <row r="469" spans="6:18" ht="15.75" customHeight="1">
      <c r="F469" s="161"/>
      <c r="G469" s="161"/>
      <c r="H469" s="161"/>
      <c r="I469" s="162"/>
      <c r="J469" s="162"/>
      <c r="N469" s="162"/>
      <c r="R469" s="163"/>
    </row>
    <row r="470" spans="6:18" ht="15.75" customHeight="1">
      <c r="F470" s="161"/>
      <c r="G470" s="161"/>
      <c r="H470" s="161"/>
      <c r="I470" s="162"/>
      <c r="J470" s="162"/>
      <c r="N470" s="162"/>
      <c r="R470" s="163"/>
    </row>
    <row r="471" spans="6:18" ht="15.75" customHeight="1">
      <c r="F471" s="161"/>
      <c r="G471" s="161"/>
      <c r="H471" s="161"/>
      <c r="I471" s="162"/>
      <c r="J471" s="162"/>
      <c r="N471" s="162"/>
      <c r="R471" s="163"/>
    </row>
    <row r="472" spans="6:18" ht="15.75" customHeight="1">
      <c r="F472" s="161"/>
      <c r="G472" s="161"/>
      <c r="H472" s="161"/>
      <c r="I472" s="162"/>
      <c r="J472" s="162"/>
      <c r="N472" s="162"/>
      <c r="R472" s="163"/>
    </row>
    <row r="473" spans="6:18" ht="15.75" customHeight="1">
      <c r="F473" s="161"/>
      <c r="G473" s="161"/>
      <c r="H473" s="161"/>
      <c r="I473" s="162"/>
      <c r="J473" s="162"/>
      <c r="N473" s="162"/>
      <c r="R473" s="163"/>
    </row>
    <row r="474" spans="6:18" ht="15.75" customHeight="1">
      <c r="F474" s="161"/>
      <c r="G474" s="161"/>
      <c r="H474" s="161"/>
      <c r="I474" s="162"/>
      <c r="J474" s="162"/>
      <c r="N474" s="162"/>
      <c r="R474" s="163"/>
    </row>
    <row r="475" spans="6:18" ht="15.75" customHeight="1">
      <c r="F475" s="161"/>
      <c r="G475" s="161"/>
      <c r="H475" s="161"/>
      <c r="I475" s="162"/>
      <c r="J475" s="162"/>
      <c r="N475" s="162"/>
      <c r="R475" s="163"/>
    </row>
    <row r="476" spans="6:18" ht="15.75" customHeight="1">
      <c r="F476" s="161"/>
      <c r="G476" s="161"/>
      <c r="H476" s="161"/>
      <c r="I476" s="162"/>
      <c r="J476" s="162"/>
      <c r="N476" s="162"/>
      <c r="R476" s="163"/>
    </row>
    <row r="477" spans="6:18" ht="15.75" customHeight="1">
      <c r="F477" s="161"/>
      <c r="G477" s="161"/>
      <c r="H477" s="161"/>
      <c r="I477" s="162"/>
      <c r="J477" s="162"/>
      <c r="N477" s="162"/>
      <c r="R477" s="163"/>
    </row>
    <row r="478" spans="6:18" ht="15.75" customHeight="1">
      <c r="F478" s="161"/>
      <c r="G478" s="161"/>
      <c r="H478" s="161"/>
      <c r="I478" s="162"/>
      <c r="J478" s="162"/>
      <c r="N478" s="162"/>
      <c r="R478" s="163"/>
    </row>
    <row r="479" spans="6:18" ht="15.75" customHeight="1">
      <c r="F479" s="161"/>
      <c r="G479" s="161"/>
      <c r="H479" s="161"/>
      <c r="I479" s="162"/>
      <c r="J479" s="162"/>
      <c r="N479" s="162"/>
      <c r="R479" s="163"/>
    </row>
    <row r="480" spans="6:18" ht="15.75" customHeight="1">
      <c r="F480" s="161"/>
      <c r="G480" s="161"/>
      <c r="H480" s="161"/>
      <c r="I480" s="162"/>
      <c r="J480" s="162"/>
      <c r="N480" s="162"/>
      <c r="R480" s="163"/>
    </row>
    <row r="481" spans="6:18" ht="15.75" customHeight="1">
      <c r="F481" s="161"/>
      <c r="G481" s="161"/>
      <c r="H481" s="161"/>
      <c r="I481" s="162"/>
      <c r="J481" s="162"/>
      <c r="N481" s="162"/>
      <c r="R481" s="163"/>
    </row>
    <row r="482" spans="6:18" ht="15.75" customHeight="1">
      <c r="F482" s="161"/>
      <c r="G482" s="161"/>
      <c r="H482" s="161"/>
      <c r="I482" s="162"/>
      <c r="J482" s="162"/>
      <c r="N482" s="162"/>
      <c r="R482" s="163"/>
    </row>
    <row r="483" spans="6:18" ht="15.75" customHeight="1">
      <c r="F483" s="161"/>
      <c r="G483" s="161"/>
      <c r="H483" s="161"/>
      <c r="I483" s="162"/>
      <c r="J483" s="162"/>
      <c r="N483" s="162"/>
      <c r="R483" s="163"/>
    </row>
    <row r="484" spans="6:18" ht="15.75" customHeight="1">
      <c r="F484" s="161"/>
      <c r="G484" s="161"/>
      <c r="H484" s="161"/>
      <c r="I484" s="162"/>
      <c r="J484" s="162"/>
      <c r="N484" s="162"/>
      <c r="R484" s="163"/>
    </row>
    <row r="485" spans="6:18" ht="15.75" customHeight="1">
      <c r="F485" s="161"/>
      <c r="G485" s="161"/>
      <c r="H485" s="161"/>
      <c r="I485" s="162"/>
      <c r="J485" s="162"/>
      <c r="N485" s="162"/>
      <c r="R485" s="163"/>
    </row>
    <row r="486" spans="6:18" ht="15.75" customHeight="1">
      <c r="F486" s="161"/>
      <c r="G486" s="161"/>
      <c r="H486" s="161"/>
      <c r="I486" s="162"/>
      <c r="J486" s="162"/>
      <c r="N486" s="162"/>
      <c r="R486" s="163"/>
    </row>
    <row r="487" spans="6:18" ht="15.75" customHeight="1">
      <c r="F487" s="161"/>
      <c r="G487" s="161"/>
      <c r="H487" s="161"/>
      <c r="I487" s="162"/>
      <c r="J487" s="162"/>
      <c r="N487" s="162"/>
      <c r="R487" s="163"/>
    </row>
    <row r="488" spans="6:18" ht="15.75" customHeight="1">
      <c r="F488" s="161"/>
      <c r="G488" s="161"/>
      <c r="H488" s="161"/>
      <c r="I488" s="162"/>
      <c r="J488" s="162"/>
      <c r="N488" s="162"/>
      <c r="R488" s="163"/>
    </row>
    <row r="489" spans="6:18" ht="15.75" customHeight="1">
      <c r="F489" s="161"/>
      <c r="G489" s="161"/>
      <c r="H489" s="161"/>
      <c r="I489" s="162"/>
      <c r="J489" s="162"/>
      <c r="N489" s="162"/>
      <c r="R489" s="163"/>
    </row>
    <row r="490" spans="6:18" ht="15.75" customHeight="1">
      <c r="F490" s="161"/>
      <c r="G490" s="161"/>
      <c r="H490" s="161"/>
      <c r="I490" s="162"/>
      <c r="J490" s="162"/>
      <c r="N490" s="162"/>
      <c r="R490" s="163"/>
    </row>
    <row r="491" spans="6:18" ht="15.75" customHeight="1">
      <c r="F491" s="161"/>
      <c r="G491" s="161"/>
      <c r="H491" s="161"/>
      <c r="I491" s="162"/>
      <c r="J491" s="162"/>
      <c r="N491" s="162"/>
      <c r="R491" s="163"/>
    </row>
    <row r="492" spans="6:18" ht="15.75" customHeight="1">
      <c r="F492" s="161"/>
      <c r="G492" s="161"/>
      <c r="H492" s="161"/>
      <c r="I492" s="162"/>
      <c r="J492" s="162"/>
      <c r="N492" s="162"/>
      <c r="R492" s="163"/>
    </row>
    <row r="493" spans="6:18" ht="15.75" customHeight="1">
      <c r="F493" s="161"/>
      <c r="G493" s="161"/>
      <c r="H493" s="161"/>
      <c r="I493" s="162"/>
      <c r="J493" s="162"/>
      <c r="N493" s="162"/>
      <c r="R493" s="163"/>
    </row>
    <row r="494" spans="6:18" ht="15.75" customHeight="1">
      <c r="F494" s="161"/>
      <c r="G494" s="161"/>
      <c r="H494" s="161"/>
      <c r="I494" s="162"/>
      <c r="J494" s="162"/>
      <c r="N494" s="162"/>
      <c r="R494" s="163"/>
    </row>
    <row r="495" spans="6:18" ht="15.75" customHeight="1">
      <c r="F495" s="161"/>
      <c r="G495" s="161"/>
      <c r="H495" s="161"/>
      <c r="I495" s="162"/>
      <c r="J495" s="162"/>
      <c r="N495" s="162"/>
      <c r="R495" s="163"/>
    </row>
    <row r="496" spans="6:18" ht="15.75" customHeight="1">
      <c r="F496" s="161"/>
      <c r="G496" s="161"/>
      <c r="H496" s="161"/>
      <c r="I496" s="162"/>
      <c r="J496" s="162"/>
      <c r="N496" s="162"/>
      <c r="R496" s="163"/>
    </row>
    <row r="497" spans="6:18" ht="15.75" customHeight="1">
      <c r="F497" s="161"/>
      <c r="G497" s="161"/>
      <c r="H497" s="161"/>
      <c r="I497" s="162"/>
      <c r="J497" s="162"/>
      <c r="N497" s="162"/>
      <c r="R497" s="163"/>
    </row>
    <row r="498" spans="6:18" ht="15.75" customHeight="1">
      <c r="F498" s="161"/>
      <c r="G498" s="161"/>
      <c r="H498" s="161"/>
      <c r="I498" s="162"/>
      <c r="J498" s="162"/>
      <c r="N498" s="162"/>
      <c r="R498" s="163"/>
    </row>
    <row r="499" spans="6:18" ht="15.75" customHeight="1">
      <c r="F499" s="161"/>
      <c r="G499" s="161"/>
      <c r="H499" s="161"/>
      <c r="I499" s="162"/>
      <c r="J499" s="162"/>
      <c r="N499" s="162"/>
      <c r="R499" s="163"/>
    </row>
    <row r="500" spans="6:18" ht="15.75" customHeight="1">
      <c r="F500" s="161"/>
      <c r="G500" s="161"/>
      <c r="H500" s="161"/>
      <c r="I500" s="162"/>
      <c r="J500" s="162"/>
      <c r="N500" s="162"/>
      <c r="R500" s="163"/>
    </row>
    <row r="501" spans="6:18" ht="15.75" customHeight="1">
      <c r="F501" s="161"/>
      <c r="G501" s="161"/>
      <c r="H501" s="161"/>
      <c r="I501" s="162"/>
      <c r="J501" s="162"/>
      <c r="N501" s="162"/>
      <c r="R501" s="163"/>
    </row>
    <row r="502" spans="6:18" ht="15.75" customHeight="1">
      <c r="F502" s="161"/>
      <c r="G502" s="161"/>
      <c r="H502" s="161"/>
      <c r="I502" s="162"/>
      <c r="J502" s="162"/>
      <c r="N502" s="162"/>
      <c r="R502" s="163"/>
    </row>
    <row r="503" spans="6:18" ht="15.75" customHeight="1">
      <c r="F503" s="161"/>
      <c r="G503" s="161"/>
      <c r="H503" s="161"/>
      <c r="I503" s="162"/>
      <c r="J503" s="162"/>
      <c r="N503" s="162"/>
      <c r="R503" s="163"/>
    </row>
    <row r="504" spans="6:18" ht="15.75" customHeight="1">
      <c r="F504" s="161"/>
      <c r="G504" s="161"/>
      <c r="H504" s="161"/>
      <c r="I504" s="162"/>
      <c r="J504" s="162"/>
      <c r="N504" s="162"/>
      <c r="R504" s="163"/>
    </row>
    <row r="505" spans="6:18" ht="15.75" customHeight="1">
      <c r="F505" s="161"/>
      <c r="G505" s="161"/>
      <c r="H505" s="161"/>
      <c r="I505" s="162"/>
      <c r="J505" s="162"/>
      <c r="N505" s="162"/>
      <c r="R505" s="163"/>
    </row>
    <row r="506" spans="6:18" ht="15.75" customHeight="1">
      <c r="F506" s="161"/>
      <c r="G506" s="161"/>
      <c r="H506" s="161"/>
      <c r="I506" s="162"/>
      <c r="J506" s="162"/>
      <c r="N506" s="162"/>
      <c r="R506" s="163"/>
    </row>
    <row r="507" spans="6:18" ht="15.75" customHeight="1">
      <c r="F507" s="161"/>
      <c r="G507" s="161"/>
      <c r="H507" s="161"/>
      <c r="I507" s="162"/>
      <c r="J507" s="162"/>
      <c r="N507" s="162"/>
      <c r="R507" s="163"/>
    </row>
    <row r="508" spans="6:18" ht="15.75" customHeight="1">
      <c r="F508" s="161"/>
      <c r="G508" s="161"/>
      <c r="H508" s="161"/>
      <c r="I508" s="162"/>
      <c r="J508" s="162"/>
      <c r="N508" s="162"/>
      <c r="R508" s="163"/>
    </row>
    <row r="509" spans="6:18" ht="15.75" customHeight="1">
      <c r="F509" s="161"/>
      <c r="G509" s="161"/>
      <c r="H509" s="161"/>
      <c r="I509" s="162"/>
      <c r="J509" s="162"/>
      <c r="N509" s="162"/>
      <c r="R509" s="163"/>
    </row>
    <row r="510" spans="6:18" ht="15.75" customHeight="1">
      <c r="F510" s="161"/>
      <c r="G510" s="161"/>
      <c r="H510" s="161"/>
      <c r="I510" s="162"/>
      <c r="J510" s="162"/>
      <c r="N510" s="162"/>
      <c r="R510" s="163"/>
    </row>
    <row r="511" spans="6:18" ht="15.75" customHeight="1">
      <c r="F511" s="161"/>
      <c r="G511" s="161"/>
      <c r="H511" s="161"/>
      <c r="I511" s="162"/>
      <c r="J511" s="162"/>
      <c r="N511" s="162"/>
      <c r="R511" s="163"/>
    </row>
    <row r="512" spans="6:18" ht="15.75" customHeight="1">
      <c r="F512" s="161"/>
      <c r="G512" s="161"/>
      <c r="H512" s="161"/>
      <c r="I512" s="162"/>
      <c r="J512" s="162"/>
      <c r="N512" s="162"/>
      <c r="R512" s="163"/>
    </row>
    <row r="513" spans="6:18" ht="15.75" customHeight="1">
      <c r="F513" s="161"/>
      <c r="G513" s="161"/>
      <c r="H513" s="161"/>
      <c r="I513" s="162"/>
      <c r="J513" s="162"/>
      <c r="N513" s="162"/>
      <c r="R513" s="163"/>
    </row>
    <row r="514" spans="6:18" ht="15.75" customHeight="1">
      <c r="F514" s="161"/>
      <c r="G514" s="161"/>
      <c r="H514" s="161"/>
      <c r="I514" s="162"/>
      <c r="J514" s="162"/>
      <c r="N514" s="162"/>
      <c r="R514" s="163"/>
    </row>
    <row r="515" spans="6:18" ht="15.75" customHeight="1">
      <c r="F515" s="161"/>
      <c r="G515" s="161"/>
      <c r="H515" s="161"/>
      <c r="I515" s="162"/>
      <c r="J515" s="162"/>
      <c r="N515" s="162"/>
      <c r="R515" s="163"/>
    </row>
    <row r="516" spans="6:18" ht="15.75" customHeight="1">
      <c r="F516" s="161"/>
      <c r="G516" s="161"/>
      <c r="H516" s="161"/>
      <c r="I516" s="162"/>
      <c r="J516" s="162"/>
      <c r="N516" s="162"/>
      <c r="R516" s="163"/>
    </row>
    <row r="517" spans="6:18" ht="15.75" customHeight="1">
      <c r="F517" s="161"/>
      <c r="G517" s="161"/>
      <c r="H517" s="161"/>
      <c r="I517" s="162"/>
      <c r="J517" s="162"/>
      <c r="N517" s="162"/>
      <c r="R517" s="163"/>
    </row>
    <row r="518" spans="6:18" ht="15.75" customHeight="1">
      <c r="F518" s="161"/>
      <c r="G518" s="161"/>
      <c r="H518" s="161"/>
      <c r="I518" s="162"/>
      <c r="J518" s="162"/>
      <c r="N518" s="162"/>
      <c r="R518" s="163"/>
    </row>
    <row r="519" spans="6:18" ht="15.75" customHeight="1">
      <c r="F519" s="161"/>
      <c r="G519" s="161"/>
      <c r="H519" s="161"/>
      <c r="I519" s="162"/>
      <c r="J519" s="162"/>
      <c r="N519" s="162"/>
      <c r="R519" s="163"/>
    </row>
    <row r="520" spans="6:18" ht="15.75" customHeight="1">
      <c r="F520" s="161"/>
      <c r="G520" s="161"/>
      <c r="H520" s="161"/>
      <c r="I520" s="162"/>
      <c r="J520" s="162"/>
      <c r="N520" s="162"/>
      <c r="R520" s="163"/>
    </row>
    <row r="521" spans="6:18" ht="15.75" customHeight="1">
      <c r="F521" s="161"/>
      <c r="G521" s="161"/>
      <c r="H521" s="161"/>
      <c r="I521" s="162"/>
      <c r="J521" s="162"/>
      <c r="N521" s="162"/>
      <c r="R521" s="163"/>
    </row>
    <row r="522" spans="6:18" ht="15.75" customHeight="1">
      <c r="F522" s="161"/>
      <c r="G522" s="161"/>
      <c r="H522" s="161"/>
      <c r="I522" s="162"/>
      <c r="J522" s="162"/>
      <c r="N522" s="162"/>
      <c r="R522" s="163"/>
    </row>
    <row r="523" spans="6:18" ht="15.75" customHeight="1">
      <c r="F523" s="161"/>
      <c r="G523" s="161"/>
      <c r="H523" s="161"/>
      <c r="I523" s="162"/>
      <c r="J523" s="162"/>
      <c r="N523" s="162"/>
      <c r="R523" s="163"/>
    </row>
    <row r="524" spans="6:18" ht="15.75" customHeight="1">
      <c r="F524" s="161"/>
      <c r="G524" s="161"/>
      <c r="H524" s="161"/>
      <c r="I524" s="162"/>
      <c r="J524" s="162"/>
      <c r="N524" s="162"/>
      <c r="R524" s="163"/>
    </row>
    <row r="525" spans="6:18" ht="15.75" customHeight="1">
      <c r="F525" s="161"/>
      <c r="G525" s="161"/>
      <c r="H525" s="161"/>
      <c r="I525" s="162"/>
      <c r="J525" s="162"/>
      <c r="N525" s="162"/>
      <c r="R525" s="163"/>
    </row>
    <row r="526" spans="6:18" ht="15.75" customHeight="1">
      <c r="F526" s="161"/>
      <c r="G526" s="161"/>
      <c r="H526" s="161"/>
      <c r="I526" s="162"/>
      <c r="J526" s="162"/>
      <c r="N526" s="162"/>
      <c r="R526" s="163"/>
    </row>
    <row r="527" spans="6:18" ht="15.75" customHeight="1">
      <c r="F527" s="161"/>
      <c r="G527" s="161"/>
      <c r="H527" s="161"/>
      <c r="I527" s="162"/>
      <c r="J527" s="162"/>
      <c r="N527" s="162"/>
      <c r="R527" s="163"/>
    </row>
    <row r="528" spans="6:18" ht="15.75" customHeight="1">
      <c r="F528" s="161"/>
      <c r="G528" s="161"/>
      <c r="H528" s="161"/>
      <c r="I528" s="162"/>
      <c r="J528" s="162"/>
      <c r="N528" s="162"/>
      <c r="R528" s="163"/>
    </row>
    <row r="529" spans="6:18" ht="15.75" customHeight="1">
      <c r="F529" s="161"/>
      <c r="G529" s="161"/>
      <c r="H529" s="161"/>
      <c r="I529" s="162"/>
      <c r="J529" s="162"/>
      <c r="N529" s="162"/>
      <c r="R529" s="163"/>
    </row>
    <row r="530" spans="6:18" ht="15.75" customHeight="1">
      <c r="F530" s="161"/>
      <c r="G530" s="161"/>
      <c r="H530" s="161"/>
      <c r="I530" s="162"/>
      <c r="J530" s="162"/>
      <c r="N530" s="162"/>
      <c r="R530" s="163"/>
    </row>
    <row r="531" spans="6:18" ht="15.75" customHeight="1">
      <c r="F531" s="161"/>
      <c r="G531" s="161"/>
      <c r="H531" s="161"/>
      <c r="I531" s="162"/>
      <c r="J531" s="162"/>
      <c r="N531" s="162"/>
      <c r="R531" s="163"/>
    </row>
    <row r="532" spans="6:18" ht="15.75" customHeight="1">
      <c r="F532" s="161"/>
      <c r="G532" s="161"/>
      <c r="H532" s="161"/>
      <c r="I532" s="162"/>
      <c r="J532" s="162"/>
      <c r="N532" s="162"/>
      <c r="R532" s="163"/>
    </row>
    <row r="533" spans="6:18" ht="15.75" customHeight="1">
      <c r="F533" s="161"/>
      <c r="G533" s="161"/>
      <c r="H533" s="161"/>
      <c r="I533" s="162"/>
      <c r="J533" s="162"/>
      <c r="N533" s="162"/>
      <c r="R533" s="163"/>
    </row>
    <row r="534" spans="6:18" ht="15.75" customHeight="1">
      <c r="F534" s="161"/>
      <c r="G534" s="161"/>
      <c r="H534" s="161"/>
      <c r="I534" s="162"/>
      <c r="J534" s="162"/>
      <c r="N534" s="162"/>
      <c r="R534" s="163"/>
    </row>
    <row r="535" spans="6:18" ht="15.75" customHeight="1">
      <c r="F535" s="161"/>
      <c r="G535" s="161"/>
      <c r="H535" s="161"/>
      <c r="I535" s="162"/>
      <c r="J535" s="162"/>
      <c r="N535" s="162"/>
      <c r="R535" s="163"/>
    </row>
    <row r="536" spans="6:18" ht="15.75" customHeight="1">
      <c r="F536" s="161"/>
      <c r="G536" s="161"/>
      <c r="H536" s="161"/>
      <c r="I536" s="162"/>
      <c r="J536" s="162"/>
      <c r="N536" s="162"/>
      <c r="R536" s="163"/>
    </row>
    <row r="537" spans="6:18" ht="15.75" customHeight="1">
      <c r="F537" s="161"/>
      <c r="G537" s="161"/>
      <c r="H537" s="161"/>
      <c r="I537" s="162"/>
      <c r="J537" s="162"/>
      <c r="N537" s="162"/>
      <c r="R537" s="163"/>
    </row>
    <row r="538" spans="6:18" ht="15.75" customHeight="1">
      <c r="F538" s="161"/>
      <c r="G538" s="161"/>
      <c r="H538" s="161"/>
      <c r="I538" s="162"/>
      <c r="J538" s="162"/>
      <c r="N538" s="162"/>
      <c r="R538" s="163"/>
    </row>
    <row r="539" spans="6:18" ht="15.75" customHeight="1">
      <c r="F539" s="161"/>
      <c r="G539" s="161"/>
      <c r="H539" s="161"/>
      <c r="I539" s="162"/>
      <c r="J539" s="162"/>
      <c r="N539" s="162"/>
      <c r="R539" s="163"/>
    </row>
    <row r="540" spans="6:18" ht="15.75" customHeight="1">
      <c r="F540" s="161"/>
      <c r="G540" s="161"/>
      <c r="H540" s="161"/>
      <c r="I540" s="162"/>
      <c r="J540" s="162"/>
      <c r="N540" s="162"/>
      <c r="R540" s="163"/>
    </row>
    <row r="541" spans="6:18" ht="15.75" customHeight="1">
      <c r="F541" s="161"/>
      <c r="G541" s="161"/>
      <c r="H541" s="161"/>
      <c r="I541" s="162"/>
      <c r="J541" s="162"/>
      <c r="N541" s="162"/>
      <c r="R541" s="163"/>
    </row>
    <row r="542" spans="6:18" ht="15.75" customHeight="1">
      <c r="F542" s="161"/>
      <c r="G542" s="161"/>
      <c r="H542" s="161"/>
      <c r="I542" s="162"/>
      <c r="J542" s="162"/>
      <c r="N542" s="162"/>
      <c r="R542" s="163"/>
    </row>
    <row r="543" spans="6:18" ht="15.75" customHeight="1">
      <c r="F543" s="161"/>
      <c r="G543" s="161"/>
      <c r="H543" s="161"/>
      <c r="I543" s="162"/>
      <c r="J543" s="162"/>
      <c r="N543" s="162"/>
      <c r="R543" s="163"/>
    </row>
    <row r="544" spans="6:18" ht="15.75" customHeight="1">
      <c r="F544" s="161"/>
      <c r="G544" s="161"/>
      <c r="H544" s="161"/>
      <c r="I544" s="162"/>
      <c r="J544" s="162"/>
      <c r="N544" s="162"/>
      <c r="R544" s="163"/>
    </row>
    <row r="545" spans="6:18" ht="15.75" customHeight="1">
      <c r="F545" s="161"/>
      <c r="G545" s="161"/>
      <c r="H545" s="161"/>
      <c r="I545" s="162"/>
      <c r="J545" s="162"/>
      <c r="N545" s="162"/>
      <c r="R545" s="163"/>
    </row>
    <row r="546" spans="6:18" ht="15.75" customHeight="1">
      <c r="F546" s="161"/>
      <c r="G546" s="161"/>
      <c r="H546" s="161"/>
      <c r="I546" s="162"/>
      <c r="J546" s="162"/>
      <c r="N546" s="162"/>
      <c r="R546" s="163"/>
    </row>
    <row r="547" spans="6:18" ht="15.75" customHeight="1">
      <c r="F547" s="161"/>
      <c r="G547" s="161"/>
      <c r="H547" s="161"/>
      <c r="I547" s="162"/>
      <c r="J547" s="162"/>
      <c r="N547" s="162"/>
      <c r="R547" s="163"/>
    </row>
    <row r="548" spans="6:18" ht="15.75" customHeight="1">
      <c r="F548" s="161"/>
      <c r="G548" s="161"/>
      <c r="H548" s="161"/>
      <c r="I548" s="162"/>
      <c r="J548" s="162"/>
      <c r="N548" s="162"/>
      <c r="R548" s="163"/>
    </row>
    <row r="549" spans="6:18" ht="15.75" customHeight="1">
      <c r="F549" s="161"/>
      <c r="G549" s="161"/>
      <c r="H549" s="161"/>
      <c r="I549" s="162"/>
      <c r="J549" s="162"/>
      <c r="N549" s="162"/>
      <c r="R549" s="163"/>
    </row>
    <row r="550" spans="6:18" ht="15.75" customHeight="1">
      <c r="F550" s="161"/>
      <c r="G550" s="161"/>
      <c r="H550" s="161"/>
      <c r="I550" s="162"/>
      <c r="J550" s="162"/>
      <c r="N550" s="162"/>
      <c r="R550" s="163"/>
    </row>
    <row r="551" spans="6:18" ht="15.75" customHeight="1">
      <c r="F551" s="161"/>
      <c r="G551" s="161"/>
      <c r="H551" s="161"/>
      <c r="I551" s="162"/>
      <c r="J551" s="162"/>
      <c r="N551" s="162"/>
      <c r="R551" s="163"/>
    </row>
    <row r="552" spans="6:18" ht="15.75" customHeight="1">
      <c r="F552" s="161"/>
      <c r="G552" s="161"/>
      <c r="H552" s="161"/>
      <c r="I552" s="162"/>
      <c r="J552" s="162"/>
      <c r="N552" s="162"/>
      <c r="R552" s="163"/>
    </row>
    <row r="553" spans="6:18" ht="15.75" customHeight="1">
      <c r="F553" s="161"/>
      <c r="G553" s="161"/>
      <c r="H553" s="161"/>
      <c r="I553" s="162"/>
      <c r="J553" s="162"/>
      <c r="N553" s="162"/>
      <c r="R553" s="163"/>
    </row>
    <row r="554" spans="6:18" ht="15.75" customHeight="1">
      <c r="F554" s="161"/>
      <c r="G554" s="161"/>
      <c r="H554" s="161"/>
      <c r="I554" s="162"/>
      <c r="J554" s="162"/>
      <c r="N554" s="162"/>
      <c r="R554" s="163"/>
    </row>
    <row r="555" spans="6:18" ht="15.75" customHeight="1">
      <c r="F555" s="161"/>
      <c r="G555" s="161"/>
      <c r="H555" s="161"/>
      <c r="I555" s="162"/>
      <c r="J555" s="162"/>
      <c r="N555" s="162"/>
      <c r="R555" s="163"/>
    </row>
    <row r="556" spans="6:18" ht="15.75" customHeight="1">
      <c r="F556" s="161"/>
      <c r="G556" s="161"/>
      <c r="H556" s="161"/>
      <c r="I556" s="162"/>
      <c r="J556" s="162"/>
      <c r="N556" s="162"/>
      <c r="R556" s="163"/>
    </row>
    <row r="557" spans="6:18" ht="15.75" customHeight="1">
      <c r="F557" s="161"/>
      <c r="G557" s="161"/>
      <c r="H557" s="161"/>
      <c r="I557" s="162"/>
      <c r="J557" s="162"/>
      <c r="N557" s="162"/>
      <c r="R557" s="163"/>
    </row>
    <row r="558" spans="6:18" ht="15.75" customHeight="1">
      <c r="F558" s="161"/>
      <c r="G558" s="161"/>
      <c r="H558" s="161"/>
      <c r="I558" s="162"/>
      <c r="J558" s="162"/>
      <c r="N558" s="162"/>
      <c r="R558" s="163"/>
    </row>
    <row r="559" spans="6:18" ht="15.75" customHeight="1">
      <c r="F559" s="161"/>
      <c r="G559" s="161"/>
      <c r="H559" s="161"/>
      <c r="I559" s="162"/>
      <c r="J559" s="162"/>
      <c r="N559" s="162"/>
      <c r="R559" s="163"/>
    </row>
    <row r="560" spans="6:18" ht="15.75" customHeight="1">
      <c r="F560" s="161"/>
      <c r="G560" s="161"/>
      <c r="H560" s="161"/>
      <c r="I560" s="162"/>
      <c r="J560" s="162"/>
      <c r="N560" s="162"/>
      <c r="R560" s="163"/>
    </row>
    <row r="561" spans="6:18" ht="15.75" customHeight="1">
      <c r="F561" s="161"/>
      <c r="G561" s="161"/>
      <c r="H561" s="161"/>
      <c r="I561" s="162"/>
      <c r="J561" s="162"/>
      <c r="N561" s="162"/>
      <c r="R561" s="163"/>
    </row>
    <row r="562" spans="6:18" ht="15.75" customHeight="1">
      <c r="F562" s="161"/>
      <c r="G562" s="161"/>
      <c r="H562" s="161"/>
      <c r="I562" s="162"/>
      <c r="J562" s="162"/>
      <c r="N562" s="162"/>
      <c r="R562" s="163"/>
    </row>
    <row r="563" spans="6:18" ht="15.75" customHeight="1">
      <c r="F563" s="161"/>
      <c r="G563" s="161"/>
      <c r="H563" s="161"/>
      <c r="I563" s="162"/>
      <c r="J563" s="162"/>
      <c r="N563" s="162"/>
      <c r="R563" s="163"/>
    </row>
    <row r="564" spans="6:18" ht="15.75" customHeight="1">
      <c r="F564" s="161"/>
      <c r="G564" s="161"/>
      <c r="H564" s="161"/>
      <c r="I564" s="162"/>
      <c r="J564" s="162"/>
      <c r="N564" s="162"/>
      <c r="R564" s="163"/>
    </row>
    <row r="565" spans="6:18" ht="15.75" customHeight="1">
      <c r="F565" s="161"/>
      <c r="G565" s="161"/>
      <c r="H565" s="161"/>
      <c r="I565" s="162"/>
      <c r="J565" s="162"/>
      <c r="N565" s="162"/>
      <c r="R565" s="163"/>
    </row>
    <row r="566" spans="6:18" ht="15.75" customHeight="1">
      <c r="F566" s="161"/>
      <c r="G566" s="161"/>
      <c r="H566" s="161"/>
      <c r="I566" s="162"/>
      <c r="J566" s="162"/>
      <c r="N566" s="162"/>
      <c r="R566" s="163"/>
    </row>
    <row r="567" spans="6:18" ht="15.75" customHeight="1">
      <c r="F567" s="161"/>
      <c r="G567" s="161"/>
      <c r="H567" s="161"/>
      <c r="I567" s="162"/>
      <c r="J567" s="162"/>
      <c r="N567" s="162"/>
      <c r="R567" s="163"/>
    </row>
    <row r="568" spans="6:18" ht="15.75" customHeight="1">
      <c r="F568" s="161"/>
      <c r="G568" s="161"/>
      <c r="H568" s="161"/>
      <c r="I568" s="162"/>
      <c r="J568" s="162"/>
      <c r="N568" s="162"/>
      <c r="R568" s="163"/>
    </row>
    <row r="569" spans="6:18" ht="15.75" customHeight="1">
      <c r="F569" s="161"/>
      <c r="G569" s="161"/>
      <c r="H569" s="161"/>
      <c r="I569" s="162"/>
      <c r="J569" s="162"/>
      <c r="N569" s="162"/>
      <c r="R569" s="163"/>
    </row>
    <row r="570" spans="6:18" ht="15.75" customHeight="1">
      <c r="F570" s="161"/>
      <c r="G570" s="161"/>
      <c r="H570" s="161"/>
      <c r="I570" s="162"/>
      <c r="J570" s="162"/>
      <c r="N570" s="162"/>
      <c r="R570" s="163"/>
    </row>
    <row r="571" spans="6:18" ht="15.75" customHeight="1">
      <c r="F571" s="161"/>
      <c r="G571" s="161"/>
      <c r="H571" s="161"/>
      <c r="I571" s="162"/>
      <c r="J571" s="162"/>
      <c r="N571" s="162"/>
      <c r="R571" s="163"/>
    </row>
    <row r="572" spans="6:18" ht="15.75" customHeight="1">
      <c r="F572" s="161"/>
      <c r="G572" s="161"/>
      <c r="H572" s="161"/>
      <c r="I572" s="162"/>
      <c r="J572" s="162"/>
      <c r="N572" s="162"/>
      <c r="R572" s="163"/>
    </row>
    <row r="573" spans="6:18" ht="15.75" customHeight="1">
      <c r="F573" s="161"/>
      <c r="G573" s="161"/>
      <c r="H573" s="161"/>
      <c r="I573" s="162"/>
      <c r="J573" s="162"/>
      <c r="N573" s="162"/>
      <c r="R573" s="163"/>
    </row>
    <row r="574" spans="6:18" ht="15.75" customHeight="1">
      <c r="F574" s="161"/>
      <c r="G574" s="161"/>
      <c r="H574" s="161"/>
      <c r="I574" s="162"/>
      <c r="J574" s="162"/>
      <c r="N574" s="162"/>
      <c r="R574" s="163"/>
    </row>
    <row r="575" spans="6:18" ht="15.75" customHeight="1">
      <c r="F575" s="161"/>
      <c r="G575" s="161"/>
      <c r="H575" s="161"/>
      <c r="I575" s="162"/>
      <c r="J575" s="162"/>
      <c r="N575" s="162"/>
      <c r="R575" s="163"/>
    </row>
    <row r="576" spans="6:18" ht="15.75" customHeight="1">
      <c r="F576" s="161"/>
      <c r="G576" s="161"/>
      <c r="H576" s="161"/>
      <c r="I576" s="162"/>
      <c r="J576" s="162"/>
      <c r="N576" s="162"/>
      <c r="R576" s="163"/>
    </row>
    <row r="577" spans="6:18" ht="15.75" customHeight="1">
      <c r="F577" s="161"/>
      <c r="G577" s="161"/>
      <c r="H577" s="161"/>
      <c r="I577" s="162"/>
      <c r="J577" s="162"/>
      <c r="N577" s="162"/>
      <c r="R577" s="163"/>
    </row>
    <row r="578" spans="6:18" ht="15.75" customHeight="1">
      <c r="F578" s="161"/>
      <c r="G578" s="161"/>
      <c r="H578" s="161"/>
      <c r="I578" s="162"/>
      <c r="J578" s="162"/>
      <c r="N578" s="162"/>
      <c r="R578" s="163"/>
    </row>
    <row r="579" spans="6:18" ht="15.75" customHeight="1">
      <c r="F579" s="161"/>
      <c r="G579" s="161"/>
      <c r="H579" s="161"/>
      <c r="I579" s="162"/>
      <c r="J579" s="162"/>
      <c r="N579" s="162"/>
      <c r="R579" s="163"/>
    </row>
    <row r="580" spans="6:18" ht="15.75" customHeight="1">
      <c r="F580" s="161"/>
      <c r="G580" s="161"/>
      <c r="H580" s="161"/>
      <c r="I580" s="162"/>
      <c r="J580" s="162"/>
      <c r="N580" s="162"/>
      <c r="R580" s="163"/>
    </row>
    <row r="581" spans="6:18" ht="15.75" customHeight="1">
      <c r="F581" s="161"/>
      <c r="G581" s="161"/>
      <c r="H581" s="161"/>
      <c r="I581" s="162"/>
      <c r="J581" s="162"/>
      <c r="N581" s="162"/>
      <c r="R581" s="163"/>
    </row>
    <row r="582" spans="6:18" ht="15.75" customHeight="1">
      <c r="F582" s="161"/>
      <c r="G582" s="161"/>
      <c r="H582" s="161"/>
      <c r="I582" s="162"/>
      <c r="J582" s="162"/>
      <c r="N582" s="162"/>
      <c r="R582" s="163"/>
    </row>
    <row r="583" spans="6:18" ht="15.75" customHeight="1">
      <c r="F583" s="161"/>
      <c r="G583" s="161"/>
      <c r="H583" s="161"/>
      <c r="I583" s="162"/>
      <c r="J583" s="162"/>
      <c r="N583" s="162"/>
      <c r="R583" s="163"/>
    </row>
    <row r="584" spans="6:18" ht="15.75" customHeight="1">
      <c r="F584" s="161"/>
      <c r="G584" s="161"/>
      <c r="H584" s="161"/>
      <c r="I584" s="162"/>
      <c r="J584" s="162"/>
      <c r="N584" s="162"/>
      <c r="R584" s="163"/>
    </row>
    <row r="585" spans="6:18" ht="15.75" customHeight="1">
      <c r="F585" s="161"/>
      <c r="G585" s="161"/>
      <c r="H585" s="161"/>
      <c r="I585" s="162"/>
      <c r="J585" s="162"/>
      <c r="N585" s="162"/>
      <c r="R585" s="163"/>
    </row>
    <row r="586" spans="6:18" ht="15.75" customHeight="1">
      <c r="F586" s="161"/>
      <c r="G586" s="161"/>
      <c r="H586" s="161"/>
      <c r="I586" s="162"/>
      <c r="J586" s="162"/>
      <c r="N586" s="162"/>
      <c r="R586" s="163"/>
    </row>
    <row r="587" spans="6:18" ht="15.75" customHeight="1">
      <c r="F587" s="161"/>
      <c r="G587" s="161"/>
      <c r="H587" s="161"/>
      <c r="I587" s="162"/>
      <c r="J587" s="162"/>
      <c r="N587" s="162"/>
      <c r="R587" s="163"/>
    </row>
    <row r="588" spans="6:18" ht="15.75" customHeight="1">
      <c r="F588" s="161"/>
      <c r="G588" s="161"/>
      <c r="H588" s="161"/>
      <c r="I588" s="162"/>
      <c r="J588" s="162"/>
      <c r="N588" s="162"/>
      <c r="R588" s="163"/>
    </row>
    <row r="589" spans="6:18" ht="15.75" customHeight="1">
      <c r="F589" s="161"/>
      <c r="G589" s="161"/>
      <c r="H589" s="161"/>
      <c r="I589" s="162"/>
      <c r="J589" s="162"/>
      <c r="N589" s="162"/>
      <c r="R589" s="163"/>
    </row>
    <row r="590" spans="6:18" ht="15.75" customHeight="1">
      <c r="F590" s="161"/>
      <c r="G590" s="161"/>
      <c r="H590" s="161"/>
      <c r="I590" s="162"/>
      <c r="J590" s="162"/>
      <c r="N590" s="162"/>
      <c r="R590" s="163"/>
    </row>
    <row r="591" spans="6:18" ht="15.75" customHeight="1">
      <c r="F591" s="161"/>
      <c r="G591" s="161"/>
      <c r="H591" s="161"/>
      <c r="I591" s="162"/>
      <c r="J591" s="162"/>
      <c r="N591" s="162"/>
      <c r="R591" s="163"/>
    </row>
    <row r="592" spans="6:18" ht="15.75" customHeight="1">
      <c r="F592" s="161"/>
      <c r="G592" s="161"/>
      <c r="H592" s="161"/>
      <c r="I592" s="162"/>
      <c r="J592" s="162"/>
      <c r="N592" s="162"/>
      <c r="R592" s="163"/>
    </row>
    <row r="593" spans="6:18" ht="15.75" customHeight="1">
      <c r="F593" s="161"/>
      <c r="G593" s="161"/>
      <c r="H593" s="161"/>
      <c r="I593" s="162"/>
      <c r="J593" s="162"/>
      <c r="N593" s="162"/>
      <c r="R593" s="163"/>
    </row>
    <row r="594" spans="6:18" ht="15.75" customHeight="1">
      <c r="F594" s="161"/>
      <c r="G594" s="161"/>
      <c r="H594" s="161"/>
      <c r="I594" s="162"/>
      <c r="J594" s="162"/>
      <c r="N594" s="162"/>
      <c r="R594" s="163"/>
    </row>
    <row r="595" spans="6:18" ht="15.75" customHeight="1">
      <c r="F595" s="161"/>
      <c r="G595" s="161"/>
      <c r="H595" s="161"/>
      <c r="I595" s="162"/>
      <c r="J595" s="162"/>
      <c r="N595" s="162"/>
      <c r="R595" s="163"/>
    </row>
    <row r="596" spans="6:18" ht="15.75" customHeight="1">
      <c r="F596" s="161"/>
      <c r="G596" s="161"/>
      <c r="H596" s="161"/>
      <c r="I596" s="162"/>
      <c r="J596" s="162"/>
      <c r="N596" s="162"/>
      <c r="R596" s="163"/>
    </row>
    <row r="597" spans="6:18" ht="15.75" customHeight="1">
      <c r="F597" s="161"/>
      <c r="G597" s="161"/>
      <c r="H597" s="161"/>
      <c r="I597" s="162"/>
      <c r="J597" s="162"/>
      <c r="N597" s="162"/>
      <c r="R597" s="163"/>
    </row>
    <row r="598" spans="6:18" ht="15.75" customHeight="1">
      <c r="F598" s="161"/>
      <c r="G598" s="161"/>
      <c r="H598" s="161"/>
      <c r="I598" s="162"/>
      <c r="J598" s="162"/>
      <c r="N598" s="162"/>
      <c r="R598" s="163"/>
    </row>
    <row r="599" spans="6:18" ht="15.75" customHeight="1">
      <c r="F599" s="161"/>
      <c r="G599" s="161"/>
      <c r="H599" s="161"/>
      <c r="I599" s="162"/>
      <c r="J599" s="162"/>
      <c r="N599" s="162"/>
      <c r="R599" s="163"/>
    </row>
    <row r="600" spans="6:18" ht="15.75" customHeight="1">
      <c r="F600" s="161"/>
      <c r="G600" s="161"/>
      <c r="H600" s="161"/>
      <c r="I600" s="162"/>
      <c r="J600" s="162"/>
      <c r="N600" s="162"/>
      <c r="R600" s="163"/>
    </row>
    <row r="601" spans="6:18" ht="15.75" customHeight="1">
      <c r="F601" s="161"/>
      <c r="G601" s="161"/>
      <c r="H601" s="161"/>
      <c r="I601" s="162"/>
      <c r="J601" s="162"/>
      <c r="N601" s="162"/>
      <c r="R601" s="163"/>
    </row>
    <row r="602" spans="6:18" ht="15.75" customHeight="1">
      <c r="F602" s="161"/>
      <c r="G602" s="161"/>
      <c r="H602" s="161"/>
      <c r="I602" s="162"/>
      <c r="J602" s="162"/>
      <c r="N602" s="162"/>
      <c r="R602" s="163"/>
    </row>
    <row r="603" spans="6:18" ht="15.75" customHeight="1">
      <c r="F603" s="161"/>
      <c r="G603" s="161"/>
      <c r="H603" s="161"/>
      <c r="I603" s="162"/>
      <c r="J603" s="162"/>
      <c r="N603" s="162"/>
      <c r="R603" s="163"/>
    </row>
    <row r="604" spans="6:18" ht="15.75" customHeight="1">
      <c r="F604" s="161"/>
      <c r="G604" s="161"/>
      <c r="H604" s="161"/>
      <c r="I604" s="162"/>
      <c r="J604" s="162"/>
      <c r="N604" s="162"/>
      <c r="R604" s="163"/>
    </row>
    <row r="605" spans="6:18" ht="15.75" customHeight="1">
      <c r="F605" s="161"/>
      <c r="G605" s="161"/>
      <c r="H605" s="161"/>
      <c r="I605" s="162"/>
      <c r="J605" s="162"/>
      <c r="N605" s="162"/>
      <c r="R605" s="163"/>
    </row>
    <row r="606" spans="6:18" ht="15.75" customHeight="1">
      <c r="F606" s="161"/>
      <c r="G606" s="161"/>
      <c r="H606" s="161"/>
      <c r="I606" s="162"/>
      <c r="J606" s="162"/>
      <c r="N606" s="162"/>
      <c r="R606" s="163"/>
    </row>
    <row r="607" spans="6:18" ht="15.75" customHeight="1">
      <c r="F607" s="161"/>
      <c r="G607" s="161"/>
      <c r="H607" s="161"/>
      <c r="I607" s="162"/>
      <c r="J607" s="162"/>
      <c r="N607" s="162"/>
      <c r="R607" s="163"/>
    </row>
    <row r="608" spans="6:18" ht="15.75" customHeight="1">
      <c r="F608" s="161"/>
      <c r="G608" s="161"/>
      <c r="H608" s="161"/>
      <c r="I608" s="162"/>
      <c r="J608" s="162"/>
      <c r="N608" s="162"/>
      <c r="R608" s="163"/>
    </row>
    <row r="609" spans="6:18" ht="15.75" customHeight="1">
      <c r="F609" s="161"/>
      <c r="G609" s="161"/>
      <c r="H609" s="161"/>
      <c r="I609" s="162"/>
      <c r="J609" s="162"/>
      <c r="N609" s="162"/>
      <c r="R609" s="163"/>
    </row>
    <row r="610" spans="6:18" ht="15.75" customHeight="1">
      <c r="F610" s="161"/>
      <c r="G610" s="161"/>
      <c r="H610" s="161"/>
      <c r="I610" s="162"/>
      <c r="J610" s="162"/>
      <c r="N610" s="162"/>
      <c r="R610" s="163"/>
    </row>
    <row r="611" spans="6:18" ht="15.75" customHeight="1">
      <c r="F611" s="161"/>
      <c r="G611" s="161"/>
      <c r="H611" s="161"/>
      <c r="I611" s="162"/>
      <c r="J611" s="162"/>
      <c r="N611" s="162"/>
      <c r="R611" s="163"/>
    </row>
    <row r="612" spans="6:18" ht="15.75" customHeight="1">
      <c r="F612" s="161"/>
      <c r="G612" s="161"/>
      <c r="H612" s="161"/>
      <c r="I612" s="162"/>
      <c r="J612" s="162"/>
      <c r="N612" s="162"/>
      <c r="R612" s="163"/>
    </row>
    <row r="613" spans="6:18" ht="15.75" customHeight="1">
      <c r="F613" s="161"/>
      <c r="G613" s="161"/>
      <c r="H613" s="161"/>
      <c r="I613" s="162"/>
      <c r="J613" s="162"/>
      <c r="N613" s="162"/>
      <c r="R613" s="163"/>
    </row>
    <row r="614" spans="6:18" ht="15.75" customHeight="1">
      <c r="F614" s="161"/>
      <c r="G614" s="161"/>
      <c r="H614" s="161"/>
      <c r="I614" s="162"/>
      <c r="J614" s="162"/>
      <c r="N614" s="162"/>
      <c r="R614" s="163"/>
    </row>
    <row r="615" spans="6:18" ht="15.75" customHeight="1">
      <c r="F615" s="161"/>
      <c r="G615" s="161"/>
      <c r="H615" s="161"/>
      <c r="I615" s="162"/>
      <c r="J615" s="162"/>
      <c r="N615" s="162"/>
      <c r="R615" s="163"/>
    </row>
    <row r="616" spans="6:18" ht="15.75" customHeight="1">
      <c r="F616" s="161"/>
      <c r="G616" s="161"/>
      <c r="H616" s="161"/>
      <c r="I616" s="162"/>
      <c r="J616" s="162"/>
      <c r="N616" s="162"/>
      <c r="R616" s="163"/>
    </row>
    <row r="617" spans="6:18" ht="15.75" customHeight="1">
      <c r="F617" s="161"/>
      <c r="G617" s="161"/>
      <c r="H617" s="161"/>
      <c r="I617" s="162"/>
      <c r="J617" s="162"/>
      <c r="N617" s="162"/>
      <c r="R617" s="163"/>
    </row>
    <row r="618" spans="6:18" ht="15.75" customHeight="1">
      <c r="F618" s="161"/>
      <c r="G618" s="161"/>
      <c r="H618" s="161"/>
      <c r="I618" s="162"/>
      <c r="J618" s="162"/>
      <c r="N618" s="162"/>
      <c r="R618" s="163"/>
    </row>
    <row r="619" spans="6:18" ht="15.75" customHeight="1">
      <c r="F619" s="161"/>
      <c r="G619" s="161"/>
      <c r="H619" s="161"/>
      <c r="I619" s="162"/>
      <c r="J619" s="162"/>
      <c r="N619" s="162"/>
      <c r="R619" s="163"/>
    </row>
    <row r="620" spans="6:18" ht="15.75" customHeight="1">
      <c r="F620" s="161"/>
      <c r="G620" s="161"/>
      <c r="H620" s="161"/>
      <c r="I620" s="162"/>
      <c r="J620" s="162"/>
      <c r="N620" s="162"/>
      <c r="R620" s="163"/>
    </row>
    <row r="621" spans="6:18" ht="15.75" customHeight="1">
      <c r="F621" s="161"/>
      <c r="G621" s="161"/>
      <c r="H621" s="161"/>
      <c r="I621" s="162"/>
      <c r="J621" s="162"/>
      <c r="N621" s="162"/>
      <c r="R621" s="163"/>
    </row>
    <row r="622" spans="6:18" ht="15.75" customHeight="1">
      <c r="F622" s="161"/>
      <c r="G622" s="161"/>
      <c r="H622" s="161"/>
      <c r="I622" s="162"/>
      <c r="J622" s="162"/>
      <c r="N622" s="162"/>
      <c r="R622" s="163"/>
    </row>
    <row r="623" spans="6:18" ht="15.75" customHeight="1">
      <c r="F623" s="161"/>
      <c r="G623" s="161"/>
      <c r="H623" s="161"/>
      <c r="I623" s="162"/>
      <c r="J623" s="162"/>
      <c r="N623" s="162"/>
      <c r="R623" s="163"/>
    </row>
    <row r="624" spans="6:18" ht="15.75" customHeight="1">
      <c r="F624" s="161"/>
      <c r="G624" s="161"/>
      <c r="H624" s="161"/>
      <c r="I624" s="162"/>
      <c r="J624" s="162"/>
      <c r="N624" s="162"/>
      <c r="R624" s="163"/>
    </row>
    <row r="625" spans="6:18" ht="15.75" customHeight="1">
      <c r="F625" s="161"/>
      <c r="G625" s="161"/>
      <c r="H625" s="161"/>
      <c r="I625" s="162"/>
      <c r="J625" s="162"/>
      <c r="N625" s="162"/>
      <c r="R625" s="163"/>
    </row>
    <row r="626" spans="6:18" ht="15.75" customHeight="1">
      <c r="F626" s="161"/>
      <c r="G626" s="161"/>
      <c r="H626" s="161"/>
      <c r="I626" s="162"/>
      <c r="J626" s="162"/>
      <c r="N626" s="162"/>
      <c r="R626" s="163"/>
    </row>
    <row r="627" spans="6:18" ht="15.75" customHeight="1">
      <c r="F627" s="161"/>
      <c r="G627" s="161"/>
      <c r="H627" s="161"/>
      <c r="I627" s="162"/>
      <c r="J627" s="162"/>
      <c r="N627" s="162"/>
      <c r="R627" s="163"/>
    </row>
    <row r="628" spans="6:18" ht="15.75" customHeight="1">
      <c r="F628" s="161"/>
      <c r="G628" s="161"/>
      <c r="H628" s="161"/>
      <c r="I628" s="162"/>
      <c r="J628" s="162"/>
      <c r="N628" s="162"/>
      <c r="R628" s="163"/>
    </row>
    <row r="629" spans="6:18" ht="15.75" customHeight="1">
      <c r="F629" s="161"/>
      <c r="G629" s="161"/>
      <c r="H629" s="161"/>
      <c r="I629" s="162"/>
      <c r="J629" s="162"/>
      <c r="N629" s="162"/>
      <c r="R629" s="163"/>
    </row>
    <row r="630" spans="6:18" ht="15.75" customHeight="1">
      <c r="F630" s="161"/>
      <c r="G630" s="161"/>
      <c r="H630" s="161"/>
      <c r="I630" s="162"/>
      <c r="J630" s="162"/>
      <c r="N630" s="162"/>
      <c r="R630" s="163"/>
    </row>
    <row r="631" spans="6:18" ht="15.75" customHeight="1">
      <c r="F631" s="161"/>
      <c r="G631" s="161"/>
      <c r="H631" s="161"/>
      <c r="I631" s="162"/>
      <c r="J631" s="162"/>
      <c r="N631" s="162"/>
      <c r="R631" s="163"/>
    </row>
    <row r="632" spans="6:18" ht="15.75" customHeight="1">
      <c r="F632" s="161"/>
      <c r="G632" s="161"/>
      <c r="H632" s="161"/>
      <c r="I632" s="162"/>
      <c r="J632" s="162"/>
      <c r="N632" s="162"/>
      <c r="R632" s="163"/>
    </row>
    <row r="633" spans="6:18" ht="15.75" customHeight="1">
      <c r="F633" s="161"/>
      <c r="G633" s="161"/>
      <c r="H633" s="161"/>
      <c r="I633" s="162"/>
      <c r="J633" s="162"/>
      <c r="N633" s="162"/>
      <c r="R633" s="163"/>
    </row>
    <row r="634" spans="6:18" ht="15.75" customHeight="1">
      <c r="F634" s="161"/>
      <c r="G634" s="161"/>
      <c r="H634" s="161"/>
      <c r="I634" s="162"/>
      <c r="J634" s="162"/>
      <c r="N634" s="162"/>
      <c r="R634" s="163"/>
    </row>
    <row r="635" spans="6:18" ht="15.75" customHeight="1">
      <c r="F635" s="161"/>
      <c r="G635" s="161"/>
      <c r="H635" s="161"/>
      <c r="I635" s="162"/>
      <c r="J635" s="162"/>
      <c r="N635" s="162"/>
      <c r="R635" s="163"/>
    </row>
    <row r="636" spans="6:18" ht="15.75" customHeight="1">
      <c r="F636" s="161"/>
      <c r="G636" s="161"/>
      <c r="H636" s="161"/>
      <c r="I636" s="162"/>
      <c r="J636" s="162"/>
      <c r="N636" s="162"/>
      <c r="R636" s="163"/>
    </row>
    <row r="637" spans="6:18" ht="15.75" customHeight="1">
      <c r="F637" s="161"/>
      <c r="G637" s="161"/>
      <c r="H637" s="161"/>
      <c r="I637" s="162"/>
      <c r="J637" s="162"/>
      <c r="N637" s="162"/>
      <c r="R637" s="163"/>
    </row>
    <row r="638" spans="6:18" ht="15.75" customHeight="1">
      <c r="F638" s="161"/>
      <c r="G638" s="161"/>
      <c r="H638" s="161"/>
      <c r="I638" s="162"/>
      <c r="J638" s="162"/>
      <c r="N638" s="162"/>
      <c r="R638" s="163"/>
    </row>
    <row r="639" spans="6:18" ht="15.75" customHeight="1">
      <c r="F639" s="161"/>
      <c r="G639" s="161"/>
      <c r="H639" s="161"/>
      <c r="I639" s="162"/>
      <c r="J639" s="162"/>
      <c r="N639" s="162"/>
      <c r="R639" s="163"/>
    </row>
    <row r="640" spans="6:18" ht="15.75" customHeight="1">
      <c r="F640" s="161"/>
      <c r="G640" s="161"/>
      <c r="H640" s="161"/>
      <c r="I640" s="162"/>
      <c r="J640" s="162"/>
      <c r="N640" s="162"/>
      <c r="R640" s="163"/>
    </row>
    <row r="641" spans="6:18" ht="15.75" customHeight="1">
      <c r="F641" s="161"/>
      <c r="G641" s="161"/>
      <c r="H641" s="161"/>
      <c r="I641" s="162"/>
      <c r="J641" s="162"/>
      <c r="N641" s="162"/>
      <c r="R641" s="163"/>
    </row>
    <row r="642" spans="6:18" ht="15.75" customHeight="1">
      <c r="F642" s="161"/>
      <c r="G642" s="161"/>
      <c r="H642" s="161"/>
      <c r="I642" s="162"/>
      <c r="J642" s="162"/>
      <c r="N642" s="162"/>
      <c r="R642" s="163"/>
    </row>
    <row r="643" spans="6:18" ht="15.75" customHeight="1">
      <c r="F643" s="161"/>
      <c r="G643" s="161"/>
      <c r="H643" s="161"/>
      <c r="I643" s="162"/>
      <c r="J643" s="162"/>
      <c r="N643" s="162"/>
      <c r="R643" s="163"/>
    </row>
    <row r="644" spans="6:18" ht="15.75" customHeight="1">
      <c r="F644" s="161"/>
      <c r="G644" s="161"/>
      <c r="H644" s="161"/>
      <c r="I644" s="162"/>
      <c r="J644" s="162"/>
      <c r="N644" s="162"/>
      <c r="R644" s="163"/>
    </row>
    <row r="645" spans="6:18" ht="15.75" customHeight="1">
      <c r="F645" s="161"/>
      <c r="G645" s="161"/>
      <c r="H645" s="161"/>
      <c r="I645" s="162"/>
      <c r="J645" s="162"/>
      <c r="N645" s="162"/>
      <c r="R645" s="163"/>
    </row>
    <row r="646" spans="6:18" ht="15.75" customHeight="1">
      <c r="F646" s="161"/>
      <c r="G646" s="161"/>
      <c r="H646" s="161"/>
      <c r="I646" s="162"/>
      <c r="J646" s="162"/>
      <c r="N646" s="162"/>
      <c r="R646" s="163"/>
    </row>
    <row r="647" spans="6:18" ht="15.75" customHeight="1">
      <c r="F647" s="161"/>
      <c r="G647" s="161"/>
      <c r="H647" s="161"/>
      <c r="I647" s="162"/>
      <c r="J647" s="162"/>
      <c r="N647" s="162"/>
      <c r="R647" s="163"/>
    </row>
    <row r="648" spans="6:18" ht="15.75" customHeight="1">
      <c r="F648" s="161"/>
      <c r="G648" s="161"/>
      <c r="H648" s="161"/>
      <c r="I648" s="162"/>
      <c r="J648" s="162"/>
      <c r="N648" s="162"/>
      <c r="R648" s="163"/>
    </row>
    <row r="649" spans="6:18" ht="15.75" customHeight="1">
      <c r="F649" s="161"/>
      <c r="G649" s="161"/>
      <c r="H649" s="161"/>
      <c r="I649" s="162"/>
      <c r="J649" s="162"/>
      <c r="N649" s="162"/>
      <c r="R649" s="163"/>
    </row>
    <row r="650" spans="6:18" ht="15.75" customHeight="1">
      <c r="F650" s="161"/>
      <c r="G650" s="161"/>
      <c r="H650" s="161"/>
      <c r="I650" s="162"/>
      <c r="J650" s="162"/>
      <c r="N650" s="162"/>
      <c r="R650" s="163"/>
    </row>
    <row r="651" spans="6:18" ht="15.75" customHeight="1">
      <c r="F651" s="161"/>
      <c r="G651" s="161"/>
      <c r="H651" s="161"/>
      <c r="I651" s="162"/>
      <c r="J651" s="162"/>
      <c r="N651" s="162"/>
      <c r="R651" s="163"/>
    </row>
    <row r="652" spans="6:18" ht="15.75" customHeight="1">
      <c r="F652" s="161"/>
      <c r="G652" s="161"/>
      <c r="H652" s="161"/>
      <c r="I652" s="162"/>
      <c r="J652" s="162"/>
      <c r="N652" s="162"/>
      <c r="R652" s="163"/>
    </row>
    <row r="653" spans="6:18" ht="15.75" customHeight="1">
      <c r="F653" s="161"/>
      <c r="G653" s="161"/>
      <c r="H653" s="161"/>
      <c r="I653" s="162"/>
      <c r="J653" s="162"/>
      <c r="N653" s="162"/>
      <c r="R653" s="163"/>
    </row>
    <row r="654" spans="6:18" ht="15.75" customHeight="1">
      <c r="F654" s="161"/>
      <c r="G654" s="161"/>
      <c r="H654" s="161"/>
      <c r="I654" s="162"/>
      <c r="J654" s="162"/>
      <c r="N654" s="162"/>
      <c r="R654" s="163"/>
    </row>
    <row r="655" spans="6:18" ht="15.75" customHeight="1">
      <c r="F655" s="161"/>
      <c r="G655" s="161"/>
      <c r="H655" s="161"/>
      <c r="I655" s="162"/>
      <c r="J655" s="162"/>
      <c r="N655" s="162"/>
      <c r="R655" s="163"/>
    </row>
    <row r="656" spans="6:18" ht="15.75" customHeight="1">
      <c r="F656" s="161"/>
      <c r="G656" s="161"/>
      <c r="H656" s="161"/>
      <c r="I656" s="162"/>
      <c r="J656" s="162"/>
      <c r="N656" s="162"/>
      <c r="R656" s="163"/>
    </row>
    <row r="657" spans="6:18" ht="15.75" customHeight="1">
      <c r="F657" s="161"/>
      <c r="G657" s="161"/>
      <c r="H657" s="161"/>
      <c r="I657" s="162"/>
      <c r="J657" s="162"/>
      <c r="N657" s="162"/>
      <c r="R657" s="163"/>
    </row>
    <row r="658" spans="6:18" ht="15.75" customHeight="1">
      <c r="F658" s="161"/>
      <c r="G658" s="161"/>
      <c r="H658" s="161"/>
      <c r="I658" s="162"/>
      <c r="J658" s="162"/>
      <c r="N658" s="162"/>
      <c r="R658" s="163"/>
    </row>
    <row r="659" spans="6:18" ht="15.75" customHeight="1">
      <c r="F659" s="161"/>
      <c r="G659" s="161"/>
      <c r="H659" s="161"/>
      <c r="I659" s="162"/>
      <c r="J659" s="162"/>
      <c r="N659" s="162"/>
      <c r="R659" s="163"/>
    </row>
    <row r="660" spans="6:18" ht="15.75" customHeight="1">
      <c r="F660" s="161"/>
      <c r="G660" s="161"/>
      <c r="H660" s="161"/>
      <c r="I660" s="162"/>
      <c r="J660" s="162"/>
      <c r="N660" s="162"/>
      <c r="R660" s="163"/>
    </row>
    <row r="661" spans="6:18" ht="15.75" customHeight="1">
      <c r="F661" s="161"/>
      <c r="G661" s="161"/>
      <c r="H661" s="161"/>
      <c r="I661" s="162"/>
      <c r="J661" s="162"/>
      <c r="N661" s="162"/>
      <c r="R661" s="163"/>
    </row>
    <row r="662" spans="6:18" ht="15.75" customHeight="1">
      <c r="F662" s="161"/>
      <c r="G662" s="161"/>
      <c r="H662" s="161"/>
      <c r="I662" s="162"/>
      <c r="J662" s="162"/>
      <c r="N662" s="162"/>
      <c r="R662" s="163"/>
    </row>
    <row r="663" spans="6:18" ht="15.75" customHeight="1">
      <c r="F663" s="161"/>
      <c r="G663" s="161"/>
      <c r="H663" s="161"/>
      <c r="I663" s="162"/>
      <c r="J663" s="162"/>
      <c r="N663" s="162"/>
      <c r="R663" s="163"/>
    </row>
    <row r="664" spans="6:18" ht="15.75" customHeight="1">
      <c r="F664" s="161"/>
      <c r="G664" s="161"/>
      <c r="H664" s="161"/>
      <c r="I664" s="162"/>
      <c r="J664" s="162"/>
      <c r="N664" s="162"/>
      <c r="R664" s="163"/>
    </row>
    <row r="665" spans="6:18" ht="15.75" customHeight="1">
      <c r="F665" s="161"/>
      <c r="G665" s="161"/>
      <c r="H665" s="161"/>
      <c r="I665" s="162"/>
      <c r="J665" s="162"/>
      <c r="N665" s="162"/>
      <c r="R665" s="163"/>
    </row>
    <row r="666" spans="6:18" ht="15.75" customHeight="1">
      <c r="F666" s="161"/>
      <c r="G666" s="161"/>
      <c r="H666" s="161"/>
      <c r="I666" s="162"/>
      <c r="J666" s="162"/>
      <c r="N666" s="162"/>
      <c r="R666" s="163"/>
    </row>
    <row r="667" spans="6:18" ht="15.75" customHeight="1">
      <c r="F667" s="161"/>
      <c r="G667" s="161"/>
      <c r="H667" s="161"/>
      <c r="I667" s="162"/>
      <c r="J667" s="162"/>
      <c r="N667" s="162"/>
      <c r="R667" s="163"/>
    </row>
    <row r="668" spans="6:18" ht="15.75" customHeight="1">
      <c r="F668" s="161"/>
      <c r="G668" s="161"/>
      <c r="H668" s="161"/>
      <c r="I668" s="162"/>
      <c r="J668" s="162"/>
      <c r="N668" s="162"/>
      <c r="R668" s="163"/>
    </row>
    <row r="669" spans="6:18" ht="15.75" customHeight="1">
      <c r="F669" s="161"/>
      <c r="G669" s="161"/>
      <c r="H669" s="161"/>
      <c r="I669" s="162"/>
      <c r="J669" s="162"/>
      <c r="N669" s="162"/>
      <c r="R669" s="163"/>
    </row>
    <row r="670" spans="6:18" ht="15.75" customHeight="1">
      <c r="F670" s="161"/>
      <c r="G670" s="161"/>
      <c r="H670" s="161"/>
      <c r="I670" s="162"/>
      <c r="J670" s="162"/>
      <c r="N670" s="162"/>
      <c r="R670" s="163"/>
    </row>
    <row r="671" spans="6:18" ht="15.75" customHeight="1">
      <c r="F671" s="161"/>
      <c r="G671" s="161"/>
      <c r="H671" s="161"/>
      <c r="I671" s="162"/>
      <c r="J671" s="162"/>
      <c r="N671" s="162"/>
      <c r="R671" s="163"/>
    </row>
    <row r="672" spans="6:18" ht="15.75" customHeight="1">
      <c r="F672" s="161"/>
      <c r="G672" s="161"/>
      <c r="H672" s="161"/>
      <c r="I672" s="162"/>
      <c r="J672" s="162"/>
      <c r="N672" s="162"/>
      <c r="R672" s="163"/>
    </row>
    <row r="673" spans="6:18" ht="15.75" customHeight="1">
      <c r="F673" s="161"/>
      <c r="G673" s="161"/>
      <c r="H673" s="161"/>
      <c r="I673" s="162"/>
      <c r="J673" s="162"/>
      <c r="N673" s="162"/>
      <c r="R673" s="163"/>
    </row>
    <row r="674" spans="6:18" ht="15.75" customHeight="1">
      <c r="F674" s="161"/>
      <c r="G674" s="161"/>
      <c r="H674" s="161"/>
      <c r="I674" s="162"/>
      <c r="J674" s="162"/>
      <c r="N674" s="162"/>
      <c r="R674" s="163"/>
    </row>
    <row r="675" spans="6:18" ht="15.75" customHeight="1">
      <c r="F675" s="161"/>
      <c r="G675" s="161"/>
      <c r="H675" s="161"/>
      <c r="I675" s="162"/>
      <c r="J675" s="162"/>
      <c r="N675" s="162"/>
      <c r="R675" s="163"/>
    </row>
    <row r="676" spans="6:18" ht="15.75" customHeight="1">
      <c r="F676" s="161"/>
      <c r="G676" s="161"/>
      <c r="H676" s="161"/>
      <c r="I676" s="162"/>
      <c r="J676" s="162"/>
      <c r="N676" s="162"/>
      <c r="R676" s="163"/>
    </row>
    <row r="677" spans="6:18" ht="15.75" customHeight="1">
      <c r="F677" s="161"/>
      <c r="G677" s="161"/>
      <c r="H677" s="161"/>
      <c r="I677" s="162"/>
      <c r="J677" s="162"/>
      <c r="N677" s="162"/>
      <c r="R677" s="163"/>
    </row>
    <row r="678" spans="6:18" ht="15.75" customHeight="1">
      <c r="F678" s="161"/>
      <c r="G678" s="161"/>
      <c r="H678" s="161"/>
      <c r="I678" s="162"/>
      <c r="J678" s="162"/>
      <c r="N678" s="162"/>
      <c r="R678" s="163"/>
    </row>
    <row r="679" spans="6:18" ht="15.75" customHeight="1">
      <c r="F679" s="161"/>
      <c r="G679" s="161"/>
      <c r="H679" s="161"/>
      <c r="I679" s="162"/>
      <c r="J679" s="162"/>
      <c r="N679" s="162"/>
      <c r="R679" s="163"/>
    </row>
    <row r="680" spans="6:18" ht="15.75" customHeight="1">
      <c r="F680" s="161"/>
      <c r="G680" s="161"/>
      <c r="H680" s="161"/>
      <c r="I680" s="162"/>
      <c r="J680" s="162"/>
      <c r="N680" s="162"/>
      <c r="R680" s="163"/>
    </row>
    <row r="681" spans="6:18" ht="15.75" customHeight="1">
      <c r="F681" s="161"/>
      <c r="G681" s="161"/>
      <c r="H681" s="161"/>
      <c r="I681" s="162"/>
      <c r="J681" s="162"/>
      <c r="N681" s="162"/>
      <c r="R681" s="163"/>
    </row>
    <row r="682" spans="6:18" ht="15.75" customHeight="1">
      <c r="F682" s="161"/>
      <c r="G682" s="161"/>
      <c r="H682" s="161"/>
      <c r="I682" s="162"/>
      <c r="J682" s="162"/>
      <c r="N682" s="162"/>
      <c r="R682" s="163"/>
    </row>
    <row r="683" spans="6:18" ht="15.75" customHeight="1">
      <c r="F683" s="161"/>
      <c r="G683" s="161"/>
      <c r="H683" s="161"/>
      <c r="I683" s="162"/>
      <c r="J683" s="162"/>
      <c r="N683" s="162"/>
      <c r="R683" s="163"/>
    </row>
    <row r="684" spans="6:18" ht="15.75" customHeight="1">
      <c r="F684" s="161"/>
      <c r="G684" s="161"/>
      <c r="H684" s="161"/>
      <c r="I684" s="162"/>
      <c r="J684" s="162"/>
      <c r="N684" s="162"/>
      <c r="R684" s="163"/>
    </row>
    <row r="685" spans="6:18" ht="15.75" customHeight="1">
      <c r="F685" s="161"/>
      <c r="G685" s="161"/>
      <c r="H685" s="161"/>
      <c r="I685" s="162"/>
      <c r="J685" s="162"/>
      <c r="N685" s="162"/>
      <c r="R685" s="163"/>
    </row>
    <row r="686" spans="6:18" ht="15.75" customHeight="1">
      <c r="F686" s="161"/>
      <c r="G686" s="161"/>
      <c r="H686" s="161"/>
      <c r="I686" s="162"/>
      <c r="J686" s="162"/>
      <c r="N686" s="162"/>
      <c r="R686" s="163"/>
    </row>
    <row r="687" spans="6:18" ht="15.75" customHeight="1">
      <c r="F687" s="161"/>
      <c r="G687" s="161"/>
      <c r="H687" s="161"/>
      <c r="I687" s="162"/>
      <c r="J687" s="162"/>
      <c r="N687" s="162"/>
      <c r="R687" s="163"/>
    </row>
    <row r="688" spans="6:18" ht="15.75" customHeight="1">
      <c r="F688" s="161"/>
      <c r="G688" s="161"/>
      <c r="H688" s="161"/>
      <c r="I688" s="162"/>
      <c r="J688" s="162"/>
      <c r="N688" s="162"/>
      <c r="R688" s="163"/>
    </row>
    <row r="689" spans="6:18" ht="15.75" customHeight="1">
      <c r="F689" s="161"/>
      <c r="G689" s="161"/>
      <c r="H689" s="161"/>
      <c r="I689" s="162"/>
      <c r="J689" s="162"/>
      <c r="N689" s="162"/>
      <c r="R689" s="163"/>
    </row>
    <row r="690" spans="6:18" ht="15.75" customHeight="1">
      <c r="F690" s="161"/>
      <c r="G690" s="161"/>
      <c r="H690" s="161"/>
      <c r="I690" s="162"/>
      <c r="J690" s="162"/>
      <c r="N690" s="162"/>
      <c r="R690" s="163"/>
    </row>
    <row r="691" spans="6:18" ht="15.75" customHeight="1">
      <c r="F691" s="161"/>
      <c r="G691" s="161"/>
      <c r="H691" s="161"/>
      <c r="I691" s="162"/>
      <c r="J691" s="162"/>
      <c r="N691" s="162"/>
      <c r="R691" s="163"/>
    </row>
    <row r="692" spans="6:18" ht="15.75" customHeight="1">
      <c r="F692" s="161"/>
      <c r="G692" s="161"/>
      <c r="H692" s="161"/>
      <c r="I692" s="162"/>
      <c r="J692" s="162"/>
      <c r="N692" s="162"/>
      <c r="R692" s="163"/>
    </row>
    <row r="693" spans="6:18" ht="15.75" customHeight="1">
      <c r="F693" s="161"/>
      <c r="G693" s="161"/>
      <c r="H693" s="161"/>
      <c r="I693" s="162"/>
      <c r="J693" s="162"/>
      <c r="N693" s="162"/>
      <c r="R693" s="163"/>
    </row>
    <row r="694" spans="6:18" ht="15.75" customHeight="1">
      <c r="F694" s="161"/>
      <c r="G694" s="161"/>
      <c r="H694" s="161"/>
      <c r="I694" s="162"/>
      <c r="J694" s="162"/>
      <c r="N694" s="162"/>
      <c r="R694" s="163"/>
    </row>
    <row r="695" spans="6:18" ht="15.75" customHeight="1">
      <c r="F695" s="161"/>
      <c r="G695" s="161"/>
      <c r="H695" s="161"/>
      <c r="I695" s="162"/>
      <c r="J695" s="162"/>
      <c r="N695" s="162"/>
      <c r="R695" s="163"/>
    </row>
    <row r="696" spans="6:18" ht="15.75" customHeight="1">
      <c r="F696" s="161"/>
      <c r="G696" s="161"/>
      <c r="H696" s="161"/>
      <c r="I696" s="162"/>
      <c r="J696" s="162"/>
      <c r="N696" s="162"/>
      <c r="R696" s="163"/>
    </row>
    <row r="697" spans="6:18" ht="15.75" customHeight="1">
      <c r="F697" s="161"/>
      <c r="G697" s="161"/>
      <c r="H697" s="161"/>
      <c r="I697" s="162"/>
      <c r="J697" s="162"/>
      <c r="N697" s="162"/>
      <c r="R697" s="163"/>
    </row>
    <row r="698" spans="6:18" ht="15.75" customHeight="1">
      <c r="F698" s="161"/>
      <c r="G698" s="161"/>
      <c r="H698" s="161"/>
      <c r="I698" s="162"/>
      <c r="J698" s="162"/>
      <c r="N698" s="162"/>
      <c r="R698" s="163"/>
    </row>
    <row r="699" spans="6:18" ht="15.75" customHeight="1">
      <c r="F699" s="161"/>
      <c r="G699" s="161"/>
      <c r="H699" s="161"/>
      <c r="I699" s="162"/>
      <c r="J699" s="162"/>
      <c r="N699" s="162"/>
      <c r="R699" s="163"/>
    </row>
    <row r="700" spans="6:18" ht="15.75" customHeight="1">
      <c r="F700" s="161"/>
      <c r="G700" s="161"/>
      <c r="H700" s="161"/>
      <c r="I700" s="162"/>
      <c r="J700" s="162"/>
      <c r="N700" s="162"/>
      <c r="R700" s="163"/>
    </row>
    <row r="701" spans="6:18" ht="15.75" customHeight="1">
      <c r="F701" s="161"/>
      <c r="G701" s="161"/>
      <c r="H701" s="161"/>
      <c r="I701" s="162"/>
      <c r="J701" s="162"/>
      <c r="N701" s="162"/>
      <c r="R701" s="163"/>
    </row>
    <row r="702" spans="6:18" ht="15.75" customHeight="1">
      <c r="F702" s="161"/>
      <c r="G702" s="161"/>
      <c r="H702" s="161"/>
      <c r="I702" s="162"/>
      <c r="J702" s="162"/>
      <c r="N702" s="162"/>
      <c r="R702" s="163"/>
    </row>
    <row r="703" spans="6:18" ht="15.75" customHeight="1">
      <c r="F703" s="161"/>
      <c r="G703" s="161"/>
      <c r="H703" s="161"/>
      <c r="I703" s="162"/>
      <c r="J703" s="162"/>
      <c r="N703" s="162"/>
      <c r="R703" s="163"/>
    </row>
    <row r="704" spans="6:18" ht="15.75" customHeight="1">
      <c r="F704" s="161"/>
      <c r="G704" s="161"/>
      <c r="H704" s="161"/>
      <c r="I704" s="162"/>
      <c r="J704" s="162"/>
      <c r="N704" s="162"/>
      <c r="R704" s="163"/>
    </row>
    <row r="705" spans="6:18" ht="15.75" customHeight="1">
      <c r="F705" s="161"/>
      <c r="G705" s="161"/>
      <c r="H705" s="161"/>
      <c r="I705" s="162"/>
      <c r="J705" s="162"/>
      <c r="N705" s="162"/>
      <c r="R705" s="163"/>
    </row>
    <row r="706" spans="6:18" ht="15.75" customHeight="1">
      <c r="F706" s="161"/>
      <c r="G706" s="161"/>
      <c r="H706" s="161"/>
      <c r="I706" s="162"/>
      <c r="J706" s="162"/>
      <c r="N706" s="162"/>
      <c r="R706" s="163"/>
    </row>
    <row r="707" spans="6:18" ht="15.75" customHeight="1">
      <c r="F707" s="161"/>
      <c r="G707" s="161"/>
      <c r="H707" s="161"/>
      <c r="I707" s="162"/>
      <c r="J707" s="162"/>
      <c r="N707" s="162"/>
      <c r="R707" s="163"/>
    </row>
    <row r="708" spans="6:18" ht="15.75" customHeight="1">
      <c r="F708" s="161"/>
      <c r="G708" s="161"/>
      <c r="H708" s="161"/>
      <c r="I708" s="162"/>
      <c r="J708" s="162"/>
      <c r="N708" s="162"/>
      <c r="R708" s="163"/>
    </row>
    <row r="709" spans="6:18" ht="15.75" customHeight="1">
      <c r="F709" s="161"/>
      <c r="G709" s="161"/>
      <c r="H709" s="161"/>
      <c r="I709" s="162"/>
      <c r="J709" s="162"/>
      <c r="N709" s="162"/>
      <c r="R709" s="163"/>
    </row>
    <row r="710" spans="6:18" ht="15.75" customHeight="1">
      <c r="F710" s="161"/>
      <c r="G710" s="161"/>
      <c r="H710" s="161"/>
      <c r="I710" s="162"/>
      <c r="J710" s="162"/>
      <c r="N710" s="162"/>
      <c r="R710" s="163"/>
    </row>
    <row r="711" spans="6:18" ht="15.75" customHeight="1">
      <c r="F711" s="161"/>
      <c r="G711" s="161"/>
      <c r="H711" s="161"/>
      <c r="I711" s="162"/>
      <c r="J711" s="162"/>
      <c r="N711" s="162"/>
      <c r="R711" s="163"/>
    </row>
    <row r="712" spans="6:18" ht="15.75" customHeight="1">
      <c r="F712" s="161"/>
      <c r="G712" s="161"/>
      <c r="H712" s="161"/>
      <c r="I712" s="162"/>
      <c r="J712" s="162"/>
      <c r="N712" s="162"/>
      <c r="R712" s="163"/>
    </row>
    <row r="713" spans="6:18" ht="15.75" customHeight="1">
      <c r="F713" s="161"/>
      <c r="G713" s="161"/>
      <c r="H713" s="161"/>
      <c r="I713" s="162"/>
      <c r="J713" s="162"/>
      <c r="N713" s="162"/>
      <c r="R713" s="163"/>
    </row>
    <row r="714" spans="6:18" ht="15.75" customHeight="1">
      <c r="F714" s="161"/>
      <c r="G714" s="161"/>
      <c r="H714" s="161"/>
      <c r="I714" s="162"/>
      <c r="J714" s="162"/>
      <c r="N714" s="162"/>
      <c r="R714" s="163"/>
    </row>
    <row r="715" spans="6:18" ht="15.75" customHeight="1">
      <c r="F715" s="161"/>
      <c r="G715" s="161"/>
      <c r="H715" s="161"/>
      <c r="I715" s="162"/>
      <c r="J715" s="162"/>
      <c r="N715" s="162"/>
      <c r="R715" s="163"/>
    </row>
    <row r="716" spans="6:18" ht="15.75" customHeight="1">
      <c r="F716" s="161"/>
      <c r="G716" s="161"/>
      <c r="H716" s="161"/>
      <c r="I716" s="162"/>
      <c r="J716" s="162"/>
      <c r="N716" s="162"/>
      <c r="R716" s="163"/>
    </row>
    <row r="717" spans="6:18" ht="15.75" customHeight="1">
      <c r="F717" s="161"/>
      <c r="G717" s="161"/>
      <c r="H717" s="161"/>
      <c r="I717" s="162"/>
      <c r="J717" s="162"/>
      <c r="N717" s="162"/>
      <c r="R717" s="163"/>
    </row>
    <row r="718" spans="6:18" ht="15.75" customHeight="1">
      <c r="F718" s="161"/>
      <c r="G718" s="161"/>
      <c r="H718" s="161"/>
      <c r="I718" s="162"/>
      <c r="J718" s="162"/>
      <c r="N718" s="162"/>
      <c r="R718" s="163"/>
    </row>
    <row r="719" spans="6:18" ht="15.75" customHeight="1">
      <c r="F719" s="161"/>
      <c r="G719" s="161"/>
      <c r="H719" s="161"/>
      <c r="I719" s="162"/>
      <c r="J719" s="162"/>
      <c r="N719" s="162"/>
      <c r="R719" s="163"/>
    </row>
    <row r="720" spans="6:18" ht="15.75" customHeight="1">
      <c r="F720" s="161"/>
      <c r="G720" s="161"/>
      <c r="H720" s="161"/>
      <c r="I720" s="162"/>
      <c r="J720" s="162"/>
      <c r="N720" s="162"/>
      <c r="R720" s="163"/>
    </row>
    <row r="721" spans="6:18" ht="15.75" customHeight="1">
      <c r="F721" s="161"/>
      <c r="G721" s="161"/>
      <c r="H721" s="161"/>
      <c r="I721" s="162"/>
      <c r="J721" s="162"/>
      <c r="N721" s="162"/>
      <c r="R721" s="163"/>
    </row>
    <row r="722" spans="6:18" ht="15.75" customHeight="1">
      <c r="F722" s="161"/>
      <c r="G722" s="161"/>
      <c r="H722" s="161"/>
      <c r="I722" s="162"/>
      <c r="J722" s="162"/>
      <c r="N722" s="162"/>
      <c r="R722" s="163"/>
    </row>
    <row r="723" spans="6:18" ht="15.75" customHeight="1">
      <c r="F723" s="161"/>
      <c r="G723" s="161"/>
      <c r="H723" s="161"/>
      <c r="I723" s="162"/>
      <c r="J723" s="162"/>
      <c r="N723" s="162"/>
      <c r="R723" s="163"/>
    </row>
    <row r="724" spans="6:18" ht="15.75" customHeight="1">
      <c r="F724" s="161"/>
      <c r="G724" s="161"/>
      <c r="H724" s="161"/>
      <c r="I724" s="162"/>
      <c r="J724" s="162"/>
      <c r="N724" s="162"/>
      <c r="R724" s="163"/>
    </row>
    <row r="725" spans="6:18" ht="15.75" customHeight="1">
      <c r="F725" s="161"/>
      <c r="G725" s="161"/>
      <c r="H725" s="161"/>
      <c r="I725" s="162"/>
      <c r="J725" s="162"/>
      <c r="N725" s="162"/>
      <c r="R725" s="163"/>
    </row>
    <row r="726" spans="6:18" ht="15.75" customHeight="1">
      <c r="F726" s="161"/>
      <c r="G726" s="161"/>
      <c r="H726" s="161"/>
      <c r="I726" s="162"/>
      <c r="J726" s="162"/>
      <c r="N726" s="162"/>
      <c r="R726" s="163"/>
    </row>
    <row r="727" spans="6:18" ht="15.75" customHeight="1">
      <c r="F727" s="161"/>
      <c r="G727" s="161"/>
      <c r="H727" s="161"/>
      <c r="I727" s="162"/>
      <c r="J727" s="162"/>
      <c r="N727" s="162"/>
      <c r="R727" s="163"/>
    </row>
    <row r="728" spans="6:18" ht="15.75" customHeight="1">
      <c r="F728" s="161"/>
      <c r="G728" s="161"/>
      <c r="H728" s="161"/>
      <c r="I728" s="162"/>
      <c r="J728" s="162"/>
      <c r="N728" s="162"/>
      <c r="R728" s="163"/>
    </row>
    <row r="729" spans="6:18" ht="15.75" customHeight="1">
      <c r="F729" s="161"/>
      <c r="G729" s="161"/>
      <c r="H729" s="161"/>
      <c r="I729" s="162"/>
      <c r="J729" s="162"/>
      <c r="N729" s="162"/>
      <c r="R729" s="163"/>
    </row>
    <row r="730" spans="6:18" ht="15.75" customHeight="1">
      <c r="F730" s="161"/>
      <c r="G730" s="161"/>
      <c r="H730" s="161"/>
      <c r="I730" s="162"/>
      <c r="J730" s="162"/>
      <c r="N730" s="162"/>
      <c r="R730" s="163"/>
    </row>
    <row r="731" spans="6:18" ht="15.75" customHeight="1">
      <c r="F731" s="161"/>
      <c r="G731" s="161"/>
      <c r="H731" s="161"/>
      <c r="I731" s="162"/>
      <c r="J731" s="162"/>
      <c r="N731" s="162"/>
      <c r="R731" s="163"/>
    </row>
    <row r="732" spans="6:18" ht="15.75" customHeight="1">
      <c r="F732" s="161"/>
      <c r="G732" s="161"/>
      <c r="H732" s="161"/>
      <c r="I732" s="162"/>
      <c r="J732" s="162"/>
      <c r="N732" s="162"/>
      <c r="R732" s="163"/>
    </row>
    <row r="733" spans="6:18" ht="15.75" customHeight="1">
      <c r="F733" s="161"/>
      <c r="G733" s="161"/>
      <c r="H733" s="161"/>
      <c r="I733" s="162"/>
      <c r="J733" s="162"/>
      <c r="N733" s="162"/>
      <c r="R733" s="163"/>
    </row>
    <row r="734" spans="6:18" ht="15.75" customHeight="1">
      <c r="F734" s="161"/>
      <c r="G734" s="161"/>
      <c r="H734" s="161"/>
      <c r="I734" s="162"/>
      <c r="J734" s="162"/>
      <c r="N734" s="162"/>
      <c r="R734" s="163"/>
    </row>
    <row r="735" spans="6:18" ht="15.75" customHeight="1">
      <c r="F735" s="161"/>
      <c r="G735" s="161"/>
      <c r="H735" s="161"/>
      <c r="I735" s="162"/>
      <c r="J735" s="162"/>
      <c r="N735" s="162"/>
      <c r="R735" s="163"/>
    </row>
    <row r="736" spans="6:18" ht="15.75" customHeight="1">
      <c r="F736" s="161"/>
      <c r="G736" s="161"/>
      <c r="H736" s="161"/>
      <c r="I736" s="162"/>
      <c r="J736" s="162"/>
      <c r="N736" s="162"/>
      <c r="R736" s="163"/>
    </row>
    <row r="737" spans="6:18" ht="15.75" customHeight="1">
      <c r="F737" s="161"/>
      <c r="G737" s="161"/>
      <c r="H737" s="161"/>
      <c r="I737" s="162"/>
      <c r="J737" s="162"/>
      <c r="N737" s="162"/>
      <c r="R737" s="163"/>
    </row>
    <row r="738" spans="6:18" ht="15.75" customHeight="1">
      <c r="F738" s="161"/>
      <c r="G738" s="161"/>
      <c r="H738" s="161"/>
      <c r="I738" s="162"/>
      <c r="J738" s="162"/>
      <c r="N738" s="162"/>
      <c r="R738" s="163"/>
    </row>
    <row r="739" spans="6:18" ht="15.75" customHeight="1">
      <c r="F739" s="161"/>
      <c r="G739" s="161"/>
      <c r="H739" s="161"/>
      <c r="I739" s="162"/>
      <c r="J739" s="162"/>
      <c r="N739" s="162"/>
      <c r="R739" s="163"/>
    </row>
    <row r="740" spans="6:18" ht="15.75" customHeight="1">
      <c r="F740" s="161"/>
      <c r="G740" s="161"/>
      <c r="H740" s="161"/>
      <c r="I740" s="162"/>
      <c r="J740" s="162"/>
      <c r="N740" s="162"/>
      <c r="R740" s="163"/>
    </row>
    <row r="741" spans="6:18" ht="15.75" customHeight="1">
      <c r="F741" s="161"/>
      <c r="G741" s="161"/>
      <c r="H741" s="161"/>
      <c r="I741" s="162"/>
      <c r="J741" s="162"/>
      <c r="N741" s="162"/>
      <c r="R741" s="163"/>
    </row>
    <row r="742" spans="6:18" ht="15.75" customHeight="1">
      <c r="F742" s="161"/>
      <c r="G742" s="161"/>
      <c r="H742" s="161"/>
      <c r="I742" s="162"/>
      <c r="J742" s="162"/>
      <c r="N742" s="162"/>
      <c r="R742" s="163"/>
    </row>
    <row r="743" spans="6:18" ht="15.75" customHeight="1">
      <c r="F743" s="161"/>
      <c r="G743" s="161"/>
      <c r="H743" s="161"/>
      <c r="I743" s="162"/>
      <c r="J743" s="162"/>
      <c r="N743" s="162"/>
      <c r="R743" s="163"/>
    </row>
    <row r="744" spans="6:18" ht="15.75" customHeight="1">
      <c r="F744" s="161"/>
      <c r="G744" s="161"/>
      <c r="H744" s="161"/>
      <c r="I744" s="162"/>
      <c r="J744" s="162"/>
      <c r="N744" s="162"/>
      <c r="R744" s="163"/>
    </row>
    <row r="745" spans="6:18" ht="15.75" customHeight="1">
      <c r="F745" s="161"/>
      <c r="G745" s="161"/>
      <c r="H745" s="161"/>
      <c r="I745" s="162"/>
      <c r="J745" s="162"/>
      <c r="N745" s="162"/>
      <c r="R745" s="163"/>
    </row>
    <row r="746" spans="6:18" ht="15.75" customHeight="1">
      <c r="F746" s="161"/>
      <c r="G746" s="161"/>
      <c r="H746" s="161"/>
      <c r="I746" s="162"/>
      <c r="J746" s="162"/>
      <c r="N746" s="162"/>
      <c r="R746" s="163"/>
    </row>
    <row r="747" spans="6:18" ht="15.75" customHeight="1">
      <c r="F747" s="161"/>
      <c r="G747" s="161"/>
      <c r="H747" s="161"/>
      <c r="I747" s="162"/>
      <c r="J747" s="162"/>
      <c r="N747" s="162"/>
      <c r="R747" s="163"/>
    </row>
    <row r="748" spans="6:18" ht="15.75" customHeight="1">
      <c r="F748" s="161"/>
      <c r="G748" s="161"/>
      <c r="H748" s="161"/>
      <c r="I748" s="162"/>
      <c r="J748" s="162"/>
      <c r="N748" s="162"/>
      <c r="R748" s="163"/>
    </row>
    <row r="749" spans="6:18" ht="15.75" customHeight="1">
      <c r="F749" s="161"/>
      <c r="G749" s="161"/>
      <c r="H749" s="161"/>
      <c r="I749" s="162"/>
      <c r="J749" s="162"/>
      <c r="N749" s="162"/>
      <c r="R749" s="163"/>
    </row>
    <row r="750" spans="6:18" ht="15.75" customHeight="1">
      <c r="F750" s="161"/>
      <c r="G750" s="161"/>
      <c r="H750" s="161"/>
      <c r="I750" s="162"/>
      <c r="J750" s="162"/>
      <c r="N750" s="162"/>
      <c r="R750" s="163"/>
    </row>
    <row r="751" spans="6:18" ht="15.75" customHeight="1">
      <c r="F751" s="161"/>
      <c r="G751" s="161"/>
      <c r="H751" s="161"/>
      <c r="I751" s="162"/>
      <c r="J751" s="162"/>
      <c r="N751" s="162"/>
      <c r="R751" s="163"/>
    </row>
    <row r="752" spans="6:18" ht="15.75" customHeight="1">
      <c r="F752" s="161"/>
      <c r="G752" s="161"/>
      <c r="H752" s="161"/>
      <c r="I752" s="162"/>
      <c r="J752" s="162"/>
      <c r="N752" s="162"/>
      <c r="R752" s="163"/>
    </row>
    <row r="753" spans="6:18" ht="15.75" customHeight="1">
      <c r="F753" s="161"/>
      <c r="G753" s="161"/>
      <c r="H753" s="161"/>
      <c r="I753" s="162"/>
      <c r="J753" s="162"/>
      <c r="N753" s="162"/>
      <c r="R753" s="163"/>
    </row>
    <row r="754" spans="6:18" ht="15.75" customHeight="1">
      <c r="F754" s="161"/>
      <c r="G754" s="161"/>
      <c r="H754" s="161"/>
      <c r="I754" s="162"/>
      <c r="J754" s="162"/>
      <c r="N754" s="162"/>
      <c r="R754" s="163"/>
    </row>
    <row r="755" spans="6:18" ht="15.75" customHeight="1">
      <c r="F755" s="161"/>
      <c r="G755" s="161"/>
      <c r="H755" s="161"/>
      <c r="I755" s="162"/>
      <c r="J755" s="162"/>
      <c r="N755" s="162"/>
      <c r="R755" s="163"/>
    </row>
    <row r="756" spans="6:18" ht="15.75" customHeight="1">
      <c r="F756" s="161"/>
      <c r="G756" s="161"/>
      <c r="H756" s="161"/>
      <c r="I756" s="162"/>
      <c r="J756" s="162"/>
      <c r="N756" s="162"/>
      <c r="R756" s="163"/>
    </row>
    <row r="757" spans="6:18" ht="15.75" customHeight="1">
      <c r="F757" s="161"/>
      <c r="G757" s="161"/>
      <c r="H757" s="161"/>
      <c r="I757" s="162"/>
      <c r="J757" s="162"/>
      <c r="N757" s="162"/>
      <c r="R757" s="163"/>
    </row>
    <row r="758" spans="6:18" ht="15.75" customHeight="1">
      <c r="F758" s="161"/>
      <c r="G758" s="161"/>
      <c r="H758" s="161"/>
      <c r="I758" s="162"/>
      <c r="J758" s="162"/>
      <c r="N758" s="162"/>
      <c r="R758" s="163"/>
    </row>
    <row r="759" spans="6:18" ht="15.75" customHeight="1">
      <c r="F759" s="161"/>
      <c r="G759" s="161"/>
      <c r="H759" s="161"/>
      <c r="I759" s="162"/>
      <c r="J759" s="162"/>
      <c r="N759" s="162"/>
      <c r="R759" s="163"/>
    </row>
    <row r="760" spans="6:18" ht="15.75" customHeight="1">
      <c r="F760" s="161"/>
      <c r="G760" s="161"/>
      <c r="H760" s="161"/>
      <c r="I760" s="162"/>
      <c r="J760" s="162"/>
      <c r="N760" s="162"/>
      <c r="R760" s="163"/>
    </row>
    <row r="761" spans="6:18" ht="15.75" customHeight="1">
      <c r="F761" s="161"/>
      <c r="G761" s="161"/>
      <c r="H761" s="161"/>
      <c r="I761" s="162"/>
      <c r="J761" s="162"/>
      <c r="N761" s="162"/>
      <c r="R761" s="163"/>
    </row>
    <row r="762" spans="6:18" ht="15.75" customHeight="1">
      <c r="F762" s="161"/>
      <c r="G762" s="161"/>
      <c r="H762" s="161"/>
      <c r="I762" s="162"/>
      <c r="J762" s="162"/>
      <c r="N762" s="162"/>
      <c r="R762" s="163"/>
    </row>
    <row r="763" spans="6:18" ht="15.75" customHeight="1">
      <c r="F763" s="161"/>
      <c r="G763" s="161"/>
      <c r="H763" s="161"/>
      <c r="I763" s="162"/>
      <c r="J763" s="162"/>
      <c r="N763" s="162"/>
      <c r="R763" s="163"/>
    </row>
    <row r="764" spans="6:18" ht="15.75" customHeight="1">
      <c r="F764" s="161"/>
      <c r="G764" s="161"/>
      <c r="H764" s="161"/>
      <c r="I764" s="162"/>
      <c r="J764" s="162"/>
      <c r="N764" s="162"/>
      <c r="R764" s="163"/>
    </row>
    <row r="765" spans="6:18" ht="15.75" customHeight="1">
      <c r="F765" s="161"/>
      <c r="G765" s="161"/>
      <c r="H765" s="161"/>
      <c r="I765" s="162"/>
      <c r="J765" s="162"/>
      <c r="N765" s="162"/>
      <c r="R765" s="163"/>
    </row>
    <row r="766" spans="6:18" ht="15.75" customHeight="1">
      <c r="F766" s="161"/>
      <c r="G766" s="161"/>
      <c r="H766" s="161"/>
      <c r="I766" s="162"/>
      <c r="J766" s="162"/>
      <c r="N766" s="162"/>
      <c r="R766" s="163"/>
    </row>
    <row r="767" spans="6:18" ht="15.75" customHeight="1">
      <c r="F767" s="161"/>
      <c r="G767" s="161"/>
      <c r="H767" s="161"/>
      <c r="I767" s="162"/>
      <c r="J767" s="162"/>
      <c r="N767" s="162"/>
      <c r="R767" s="163"/>
    </row>
    <row r="768" spans="6:18" ht="15.75" customHeight="1">
      <c r="F768" s="161"/>
      <c r="G768" s="161"/>
      <c r="H768" s="161"/>
      <c r="I768" s="162"/>
      <c r="J768" s="162"/>
      <c r="N768" s="162"/>
      <c r="R768" s="163"/>
    </row>
    <row r="769" spans="6:18" ht="15.75" customHeight="1">
      <c r="F769" s="161"/>
      <c r="G769" s="161"/>
      <c r="H769" s="161"/>
      <c r="I769" s="162"/>
      <c r="J769" s="162"/>
      <c r="N769" s="162"/>
      <c r="R769" s="163"/>
    </row>
    <row r="770" spans="6:18" ht="15.75" customHeight="1">
      <c r="F770" s="161"/>
      <c r="G770" s="161"/>
      <c r="H770" s="161"/>
      <c r="I770" s="162"/>
      <c r="J770" s="162"/>
      <c r="N770" s="162"/>
      <c r="R770" s="163"/>
    </row>
    <row r="771" spans="6:18" ht="15.75" customHeight="1">
      <c r="F771" s="161"/>
      <c r="G771" s="161"/>
      <c r="H771" s="161"/>
      <c r="I771" s="162"/>
      <c r="J771" s="162"/>
      <c r="N771" s="162"/>
      <c r="R771" s="163"/>
    </row>
    <row r="772" spans="6:18" ht="15.75" customHeight="1">
      <c r="F772" s="161"/>
      <c r="G772" s="161"/>
      <c r="H772" s="161"/>
      <c r="I772" s="162"/>
      <c r="J772" s="162"/>
      <c r="N772" s="162"/>
      <c r="R772" s="163"/>
    </row>
    <row r="773" spans="6:18" ht="15.75" customHeight="1">
      <c r="F773" s="161"/>
      <c r="G773" s="161"/>
      <c r="H773" s="161"/>
      <c r="I773" s="162"/>
      <c r="J773" s="162"/>
      <c r="N773" s="162"/>
      <c r="R773" s="163"/>
    </row>
    <row r="774" spans="6:18" ht="15.75" customHeight="1">
      <c r="F774" s="161"/>
      <c r="G774" s="161"/>
      <c r="H774" s="161"/>
      <c r="I774" s="162"/>
      <c r="J774" s="162"/>
      <c r="N774" s="162"/>
      <c r="R774" s="163"/>
    </row>
    <row r="775" spans="6:18" ht="15.75" customHeight="1">
      <c r="F775" s="161"/>
      <c r="G775" s="161"/>
      <c r="H775" s="161"/>
      <c r="I775" s="162"/>
      <c r="J775" s="162"/>
      <c r="N775" s="162"/>
      <c r="R775" s="163"/>
    </row>
    <row r="776" spans="6:18" ht="15.75" customHeight="1">
      <c r="F776" s="161"/>
      <c r="G776" s="161"/>
      <c r="H776" s="161"/>
      <c r="I776" s="162"/>
      <c r="J776" s="162"/>
      <c r="N776" s="162"/>
      <c r="R776" s="163"/>
    </row>
    <row r="777" spans="6:18" ht="15.75" customHeight="1">
      <c r="F777" s="161"/>
      <c r="G777" s="161"/>
      <c r="H777" s="161"/>
      <c r="I777" s="162"/>
      <c r="J777" s="162"/>
      <c r="N777" s="162"/>
      <c r="R777" s="163"/>
    </row>
    <row r="778" spans="6:18" ht="15.75" customHeight="1">
      <c r="F778" s="161"/>
      <c r="G778" s="161"/>
      <c r="H778" s="161"/>
      <c r="I778" s="162"/>
      <c r="J778" s="162"/>
      <c r="N778" s="162"/>
      <c r="R778" s="163"/>
    </row>
    <row r="779" spans="6:18" ht="15.75" customHeight="1">
      <c r="F779" s="161"/>
      <c r="G779" s="161"/>
      <c r="H779" s="161"/>
      <c r="I779" s="162"/>
      <c r="J779" s="162"/>
      <c r="N779" s="162"/>
      <c r="R779" s="163"/>
    </row>
    <row r="780" spans="6:18" ht="15.75" customHeight="1">
      <c r="F780" s="161"/>
      <c r="G780" s="161"/>
      <c r="H780" s="161"/>
      <c r="I780" s="162"/>
      <c r="J780" s="162"/>
      <c r="N780" s="162"/>
      <c r="R780" s="163"/>
    </row>
    <row r="781" spans="6:18" ht="15.75" customHeight="1">
      <c r="F781" s="161"/>
      <c r="G781" s="161"/>
      <c r="H781" s="161"/>
      <c r="I781" s="162"/>
      <c r="J781" s="162"/>
      <c r="N781" s="162"/>
      <c r="R781" s="163"/>
    </row>
    <row r="782" spans="6:18" ht="15.75" customHeight="1">
      <c r="F782" s="161"/>
      <c r="G782" s="161"/>
      <c r="H782" s="161"/>
      <c r="I782" s="162"/>
      <c r="J782" s="162"/>
      <c r="N782" s="162"/>
      <c r="R782" s="163"/>
    </row>
    <row r="783" spans="6:18" ht="15.75" customHeight="1">
      <c r="F783" s="161"/>
      <c r="G783" s="161"/>
      <c r="H783" s="161"/>
      <c r="I783" s="162"/>
      <c r="J783" s="162"/>
      <c r="N783" s="162"/>
      <c r="R783" s="163"/>
    </row>
    <row r="784" spans="6:18" ht="15.75" customHeight="1">
      <c r="F784" s="161"/>
      <c r="G784" s="161"/>
      <c r="H784" s="161"/>
      <c r="I784" s="162"/>
      <c r="J784" s="162"/>
      <c r="N784" s="162"/>
      <c r="R784" s="163"/>
    </row>
    <row r="785" spans="6:18" ht="15.75" customHeight="1">
      <c r="F785" s="161"/>
      <c r="G785" s="161"/>
      <c r="H785" s="161"/>
      <c r="I785" s="162"/>
      <c r="J785" s="162"/>
      <c r="N785" s="162"/>
      <c r="R785" s="163"/>
    </row>
    <row r="786" spans="6:18" ht="15.75" customHeight="1">
      <c r="F786" s="161"/>
      <c r="G786" s="161"/>
      <c r="H786" s="161"/>
      <c r="I786" s="162"/>
      <c r="J786" s="162"/>
      <c r="N786" s="162"/>
      <c r="R786" s="163"/>
    </row>
    <row r="787" spans="6:18" ht="15.75" customHeight="1">
      <c r="F787" s="161"/>
      <c r="G787" s="161"/>
      <c r="H787" s="161"/>
      <c r="I787" s="162"/>
      <c r="J787" s="162"/>
      <c r="N787" s="162"/>
      <c r="R787" s="163"/>
    </row>
    <row r="788" spans="6:18" ht="15.75" customHeight="1">
      <c r="F788" s="161"/>
      <c r="G788" s="161"/>
      <c r="H788" s="161"/>
      <c r="I788" s="162"/>
      <c r="J788" s="162"/>
      <c r="N788" s="162"/>
      <c r="R788" s="163"/>
    </row>
    <row r="789" spans="6:18" ht="15.75" customHeight="1">
      <c r="F789" s="161"/>
      <c r="G789" s="161"/>
      <c r="H789" s="161"/>
      <c r="I789" s="162"/>
      <c r="J789" s="162"/>
      <c r="N789" s="162"/>
      <c r="R789" s="163"/>
    </row>
    <row r="790" spans="6:18" ht="15.75" customHeight="1">
      <c r="F790" s="161"/>
      <c r="G790" s="161"/>
      <c r="H790" s="161"/>
      <c r="I790" s="162"/>
      <c r="J790" s="162"/>
      <c r="N790" s="162"/>
      <c r="R790" s="163"/>
    </row>
    <row r="791" spans="6:18" ht="15.75" customHeight="1">
      <c r="F791" s="161"/>
      <c r="G791" s="161"/>
      <c r="H791" s="161"/>
      <c r="I791" s="162"/>
      <c r="J791" s="162"/>
      <c r="N791" s="162"/>
      <c r="R791" s="163"/>
    </row>
    <row r="792" spans="6:18" ht="15.75" customHeight="1">
      <c r="F792" s="161"/>
      <c r="G792" s="161"/>
      <c r="H792" s="161"/>
      <c r="I792" s="162"/>
      <c r="J792" s="162"/>
      <c r="N792" s="162"/>
      <c r="R792" s="163"/>
    </row>
    <row r="793" spans="6:18" ht="15.75" customHeight="1">
      <c r="F793" s="161"/>
      <c r="G793" s="161"/>
      <c r="H793" s="161"/>
      <c r="I793" s="162"/>
      <c r="J793" s="162"/>
      <c r="N793" s="162"/>
      <c r="R793" s="163"/>
    </row>
    <row r="794" spans="6:18" ht="15.75" customHeight="1">
      <c r="F794" s="161"/>
      <c r="G794" s="161"/>
      <c r="H794" s="161"/>
      <c r="I794" s="162"/>
      <c r="J794" s="162"/>
      <c r="N794" s="162"/>
      <c r="R794" s="163"/>
    </row>
    <row r="795" spans="6:18" ht="15.75" customHeight="1">
      <c r="F795" s="161"/>
      <c r="G795" s="161"/>
      <c r="H795" s="161"/>
      <c r="I795" s="162"/>
      <c r="J795" s="162"/>
      <c r="N795" s="162"/>
      <c r="R795" s="163"/>
    </row>
    <row r="796" spans="6:18" ht="15.75" customHeight="1">
      <c r="F796" s="161"/>
      <c r="G796" s="161"/>
      <c r="H796" s="161"/>
      <c r="I796" s="162"/>
      <c r="J796" s="162"/>
      <c r="N796" s="162"/>
      <c r="R796" s="163"/>
    </row>
    <row r="797" spans="6:18" ht="15.75" customHeight="1">
      <c r="F797" s="161"/>
      <c r="G797" s="161"/>
      <c r="H797" s="161"/>
      <c r="I797" s="162"/>
      <c r="J797" s="162"/>
      <c r="N797" s="162"/>
      <c r="R797" s="163"/>
    </row>
    <row r="798" spans="6:18" ht="15.75" customHeight="1">
      <c r="F798" s="161"/>
      <c r="G798" s="161"/>
      <c r="H798" s="161"/>
      <c r="I798" s="162"/>
      <c r="J798" s="162"/>
      <c r="N798" s="162"/>
      <c r="R798" s="163"/>
    </row>
    <row r="799" spans="6:18" ht="15.75" customHeight="1">
      <c r="F799" s="161"/>
      <c r="G799" s="161"/>
      <c r="H799" s="161"/>
      <c r="I799" s="162"/>
      <c r="J799" s="162"/>
      <c r="N799" s="162"/>
      <c r="R799" s="163"/>
    </row>
    <row r="800" spans="6:18" ht="15.75" customHeight="1">
      <c r="F800" s="161"/>
      <c r="G800" s="161"/>
      <c r="H800" s="161"/>
      <c r="I800" s="162"/>
      <c r="J800" s="162"/>
      <c r="N800" s="162"/>
      <c r="R800" s="163"/>
    </row>
    <row r="801" spans="6:18" ht="15.75" customHeight="1">
      <c r="F801" s="161"/>
      <c r="G801" s="161"/>
      <c r="H801" s="161"/>
      <c r="I801" s="162"/>
      <c r="J801" s="162"/>
      <c r="N801" s="162"/>
      <c r="R801" s="163"/>
    </row>
    <row r="802" spans="6:18" ht="15.75" customHeight="1">
      <c r="F802" s="161"/>
      <c r="G802" s="161"/>
      <c r="H802" s="161"/>
      <c r="I802" s="162"/>
      <c r="J802" s="162"/>
      <c r="N802" s="162"/>
      <c r="R802" s="163"/>
    </row>
    <row r="803" spans="6:18" ht="15.75" customHeight="1">
      <c r="F803" s="161"/>
      <c r="G803" s="161"/>
      <c r="H803" s="161"/>
      <c r="I803" s="162"/>
      <c r="J803" s="162"/>
      <c r="N803" s="162"/>
      <c r="R803" s="163"/>
    </row>
    <row r="804" spans="6:18" ht="15.75" customHeight="1">
      <c r="F804" s="161"/>
      <c r="G804" s="161"/>
      <c r="H804" s="161"/>
      <c r="I804" s="162"/>
      <c r="J804" s="162"/>
      <c r="N804" s="162"/>
      <c r="R804" s="163"/>
    </row>
    <row r="805" spans="6:18" ht="15.75" customHeight="1">
      <c r="F805" s="161"/>
      <c r="G805" s="161"/>
      <c r="H805" s="161"/>
      <c r="I805" s="162"/>
      <c r="J805" s="162"/>
      <c r="N805" s="162"/>
      <c r="R805" s="163"/>
    </row>
    <row r="806" spans="6:18" ht="15.75" customHeight="1">
      <c r="F806" s="161"/>
      <c r="G806" s="161"/>
      <c r="H806" s="161"/>
      <c r="I806" s="162"/>
      <c r="J806" s="162"/>
      <c r="N806" s="162"/>
      <c r="R806" s="163"/>
    </row>
    <row r="807" spans="6:18" ht="15.75" customHeight="1">
      <c r="F807" s="161"/>
      <c r="G807" s="161"/>
      <c r="H807" s="161"/>
      <c r="I807" s="162"/>
      <c r="J807" s="162"/>
      <c r="N807" s="162"/>
      <c r="R807" s="163"/>
    </row>
    <row r="808" spans="6:18" ht="15.75" customHeight="1">
      <c r="F808" s="161"/>
      <c r="G808" s="161"/>
      <c r="H808" s="161"/>
      <c r="I808" s="162"/>
      <c r="J808" s="162"/>
      <c r="N808" s="162"/>
      <c r="R808" s="163"/>
    </row>
    <row r="809" spans="6:18" ht="15.75" customHeight="1">
      <c r="F809" s="161"/>
      <c r="G809" s="161"/>
      <c r="H809" s="161"/>
      <c r="I809" s="162"/>
      <c r="J809" s="162"/>
      <c r="N809" s="162"/>
      <c r="R809" s="163"/>
    </row>
    <row r="810" spans="6:18" ht="15.75" customHeight="1">
      <c r="F810" s="161"/>
      <c r="G810" s="161"/>
      <c r="H810" s="161"/>
      <c r="I810" s="162"/>
      <c r="J810" s="162"/>
      <c r="N810" s="162"/>
      <c r="R810" s="163"/>
    </row>
    <row r="811" spans="6:18" ht="15.75" customHeight="1">
      <c r="F811" s="161"/>
      <c r="G811" s="161"/>
      <c r="H811" s="161"/>
      <c r="I811" s="162"/>
      <c r="J811" s="162"/>
      <c r="N811" s="162"/>
      <c r="R811" s="163"/>
    </row>
    <row r="812" spans="6:18" ht="15.75" customHeight="1">
      <c r="F812" s="161"/>
      <c r="G812" s="161"/>
      <c r="H812" s="161"/>
      <c r="I812" s="162"/>
      <c r="J812" s="162"/>
      <c r="N812" s="162"/>
      <c r="R812" s="163"/>
    </row>
    <row r="813" spans="6:18" ht="15.75" customHeight="1">
      <c r="F813" s="161"/>
      <c r="G813" s="161"/>
      <c r="H813" s="161"/>
      <c r="I813" s="162"/>
      <c r="J813" s="162"/>
      <c r="N813" s="162"/>
      <c r="R813" s="163"/>
    </row>
    <row r="814" spans="6:18" ht="15.75" customHeight="1">
      <c r="F814" s="161"/>
      <c r="G814" s="161"/>
      <c r="H814" s="161"/>
      <c r="I814" s="162"/>
      <c r="J814" s="162"/>
      <c r="N814" s="162"/>
      <c r="R814" s="163"/>
    </row>
    <row r="815" spans="6:18" ht="15.75" customHeight="1">
      <c r="F815" s="161"/>
      <c r="G815" s="161"/>
      <c r="H815" s="161"/>
      <c r="I815" s="162"/>
      <c r="J815" s="162"/>
      <c r="N815" s="162"/>
      <c r="R815" s="163"/>
    </row>
    <row r="816" spans="6:18" ht="15.75" customHeight="1">
      <c r="F816" s="161"/>
      <c r="G816" s="161"/>
      <c r="H816" s="161"/>
      <c r="I816" s="162"/>
      <c r="J816" s="162"/>
      <c r="N816" s="162"/>
      <c r="R816" s="163"/>
    </row>
    <row r="817" spans="6:18" ht="15.75" customHeight="1">
      <c r="F817" s="161"/>
      <c r="G817" s="161"/>
      <c r="H817" s="161"/>
      <c r="I817" s="162"/>
      <c r="J817" s="162"/>
      <c r="N817" s="162"/>
      <c r="R817" s="163"/>
    </row>
    <row r="818" spans="6:18" ht="15.75" customHeight="1">
      <c r="F818" s="161"/>
      <c r="G818" s="161"/>
      <c r="H818" s="161"/>
      <c r="I818" s="162"/>
      <c r="J818" s="162"/>
      <c r="N818" s="162"/>
      <c r="R818" s="163"/>
    </row>
    <row r="819" spans="6:18" ht="15.75" customHeight="1">
      <c r="F819" s="161"/>
      <c r="G819" s="161"/>
      <c r="H819" s="161"/>
      <c r="I819" s="162"/>
      <c r="J819" s="162"/>
      <c r="N819" s="162"/>
      <c r="R819" s="163"/>
    </row>
    <row r="820" spans="6:18" ht="15.75" customHeight="1">
      <c r="F820" s="161"/>
      <c r="G820" s="161"/>
      <c r="H820" s="161"/>
      <c r="I820" s="162"/>
      <c r="J820" s="162"/>
      <c r="N820" s="162"/>
      <c r="R820" s="163"/>
    </row>
    <row r="821" spans="6:18" ht="15.75" customHeight="1">
      <c r="F821" s="161"/>
      <c r="G821" s="161"/>
      <c r="H821" s="161"/>
      <c r="I821" s="162"/>
      <c r="J821" s="162"/>
      <c r="N821" s="162"/>
      <c r="R821" s="163"/>
    </row>
    <row r="822" spans="6:18" ht="15.75" customHeight="1">
      <c r="F822" s="161"/>
      <c r="G822" s="161"/>
      <c r="H822" s="161"/>
      <c r="I822" s="162"/>
      <c r="J822" s="162"/>
      <c r="N822" s="162"/>
      <c r="R822" s="163"/>
    </row>
    <row r="823" spans="6:18" ht="15.75" customHeight="1">
      <c r="F823" s="161"/>
      <c r="G823" s="161"/>
      <c r="H823" s="161"/>
      <c r="I823" s="162"/>
      <c r="J823" s="162"/>
      <c r="N823" s="162"/>
      <c r="R823" s="163"/>
    </row>
    <row r="824" spans="6:18" ht="15.75" customHeight="1">
      <c r="F824" s="161"/>
      <c r="G824" s="161"/>
      <c r="H824" s="161"/>
      <c r="I824" s="162"/>
      <c r="J824" s="162"/>
      <c r="N824" s="162"/>
      <c r="R824" s="163"/>
    </row>
    <row r="825" spans="6:18" ht="15.75" customHeight="1">
      <c r="F825" s="161"/>
      <c r="G825" s="161"/>
      <c r="H825" s="161"/>
      <c r="I825" s="162"/>
      <c r="J825" s="162"/>
      <c r="N825" s="162"/>
      <c r="R825" s="163"/>
    </row>
    <row r="826" spans="6:18" ht="15.75" customHeight="1">
      <c r="F826" s="161"/>
      <c r="G826" s="161"/>
      <c r="H826" s="161"/>
      <c r="I826" s="162"/>
      <c r="J826" s="162"/>
      <c r="N826" s="162"/>
      <c r="R826" s="163"/>
    </row>
    <row r="827" spans="6:18" ht="15.75" customHeight="1">
      <c r="F827" s="161"/>
      <c r="G827" s="161"/>
      <c r="H827" s="161"/>
      <c r="I827" s="162"/>
      <c r="J827" s="162"/>
      <c r="N827" s="162"/>
      <c r="R827" s="163"/>
    </row>
    <row r="828" spans="6:18" ht="15.75" customHeight="1">
      <c r="F828" s="161"/>
      <c r="G828" s="161"/>
      <c r="H828" s="161"/>
      <c r="I828" s="162"/>
      <c r="J828" s="162"/>
      <c r="N828" s="162"/>
      <c r="R828" s="163"/>
    </row>
    <row r="829" spans="6:18" ht="15.75" customHeight="1">
      <c r="F829" s="161"/>
      <c r="G829" s="161"/>
      <c r="H829" s="161"/>
      <c r="I829" s="162"/>
      <c r="J829" s="162"/>
      <c r="N829" s="162"/>
      <c r="R829" s="163"/>
    </row>
    <row r="830" spans="6:18" ht="15.75" customHeight="1">
      <c r="F830" s="161"/>
      <c r="G830" s="161"/>
      <c r="H830" s="161"/>
      <c r="I830" s="162"/>
      <c r="J830" s="162"/>
      <c r="N830" s="162"/>
      <c r="R830" s="163"/>
    </row>
    <row r="831" spans="6:18" ht="15.75" customHeight="1">
      <c r="F831" s="161"/>
      <c r="G831" s="161"/>
      <c r="H831" s="161"/>
      <c r="I831" s="162"/>
      <c r="J831" s="162"/>
      <c r="N831" s="162"/>
      <c r="R831" s="163"/>
    </row>
    <row r="832" spans="6:18" ht="15.75" customHeight="1">
      <c r="F832" s="161"/>
      <c r="G832" s="161"/>
      <c r="H832" s="161"/>
      <c r="I832" s="162"/>
      <c r="J832" s="162"/>
      <c r="N832" s="162"/>
      <c r="R832" s="163"/>
    </row>
    <row r="833" spans="6:18" ht="15.75" customHeight="1">
      <c r="F833" s="161"/>
      <c r="G833" s="161"/>
      <c r="H833" s="161"/>
      <c r="I833" s="162"/>
      <c r="J833" s="162"/>
      <c r="N833" s="162"/>
      <c r="R833" s="163"/>
    </row>
    <row r="834" spans="6:18" ht="15.75" customHeight="1">
      <c r="F834" s="161"/>
      <c r="G834" s="161"/>
      <c r="H834" s="161"/>
      <c r="I834" s="162"/>
      <c r="J834" s="162"/>
      <c r="N834" s="162"/>
      <c r="R834" s="163"/>
    </row>
    <row r="835" spans="6:18" ht="15.75" customHeight="1">
      <c r="F835" s="161"/>
      <c r="G835" s="161"/>
      <c r="H835" s="161"/>
      <c r="I835" s="162"/>
      <c r="J835" s="162"/>
      <c r="N835" s="162"/>
      <c r="R835" s="163"/>
    </row>
    <row r="836" spans="6:18" ht="15.75" customHeight="1">
      <c r="F836" s="161"/>
      <c r="G836" s="161"/>
      <c r="H836" s="161"/>
      <c r="I836" s="162"/>
      <c r="J836" s="162"/>
      <c r="N836" s="162"/>
      <c r="R836" s="163"/>
    </row>
    <row r="837" spans="6:18" ht="15.75" customHeight="1">
      <c r="F837" s="161"/>
      <c r="G837" s="161"/>
      <c r="H837" s="161"/>
      <c r="I837" s="162"/>
      <c r="J837" s="162"/>
      <c r="N837" s="162"/>
      <c r="R837" s="163"/>
    </row>
    <row r="838" spans="6:18" ht="15.75" customHeight="1">
      <c r="F838" s="161"/>
      <c r="G838" s="161"/>
      <c r="H838" s="161"/>
      <c r="I838" s="162"/>
      <c r="J838" s="162"/>
      <c r="N838" s="162"/>
      <c r="R838" s="163"/>
    </row>
    <row r="839" spans="6:18" ht="15.75" customHeight="1">
      <c r="F839" s="161"/>
      <c r="G839" s="161"/>
      <c r="H839" s="161"/>
      <c r="I839" s="162"/>
      <c r="J839" s="162"/>
      <c r="N839" s="162"/>
      <c r="R839" s="163"/>
    </row>
    <row r="840" spans="6:18" ht="15.75" customHeight="1">
      <c r="F840" s="161"/>
      <c r="G840" s="161"/>
      <c r="H840" s="161"/>
      <c r="I840" s="162"/>
      <c r="J840" s="162"/>
      <c r="N840" s="162"/>
      <c r="R840" s="163"/>
    </row>
    <row r="841" spans="6:18" ht="15.75" customHeight="1">
      <c r="F841" s="161"/>
      <c r="G841" s="161"/>
      <c r="H841" s="161"/>
      <c r="I841" s="162"/>
      <c r="J841" s="162"/>
      <c r="N841" s="162"/>
      <c r="R841" s="163"/>
    </row>
    <row r="842" spans="6:18" ht="15.75" customHeight="1">
      <c r="F842" s="161"/>
      <c r="G842" s="161"/>
      <c r="H842" s="161"/>
      <c r="I842" s="162"/>
      <c r="J842" s="162"/>
      <c r="N842" s="162"/>
      <c r="R842" s="163"/>
    </row>
    <row r="843" spans="6:18" ht="15.75" customHeight="1">
      <c r="F843" s="161"/>
      <c r="G843" s="161"/>
      <c r="H843" s="161"/>
      <c r="I843" s="162"/>
      <c r="J843" s="162"/>
      <c r="N843" s="162"/>
      <c r="R843" s="163"/>
    </row>
    <row r="844" spans="6:18" ht="15.75" customHeight="1">
      <c r="F844" s="161"/>
      <c r="G844" s="161"/>
      <c r="H844" s="161"/>
      <c r="I844" s="162"/>
      <c r="J844" s="162"/>
      <c r="N844" s="162"/>
      <c r="R844" s="163"/>
    </row>
    <row r="845" spans="6:18" ht="15.75" customHeight="1">
      <c r="F845" s="161"/>
      <c r="G845" s="161"/>
      <c r="H845" s="161"/>
      <c r="I845" s="162"/>
      <c r="J845" s="162"/>
      <c r="N845" s="162"/>
      <c r="R845" s="163"/>
    </row>
    <row r="846" spans="6:18" ht="15.75" customHeight="1">
      <c r="F846" s="161"/>
      <c r="G846" s="161"/>
      <c r="H846" s="161"/>
      <c r="I846" s="162"/>
      <c r="J846" s="162"/>
      <c r="N846" s="162"/>
      <c r="R846" s="163"/>
    </row>
    <row r="847" spans="6:18" ht="15.75" customHeight="1">
      <c r="F847" s="161"/>
      <c r="G847" s="161"/>
      <c r="H847" s="161"/>
      <c r="I847" s="162"/>
      <c r="J847" s="162"/>
      <c r="N847" s="162"/>
      <c r="R847" s="163"/>
    </row>
    <row r="848" spans="6:18" ht="15.75" customHeight="1">
      <c r="F848" s="161"/>
      <c r="G848" s="161"/>
      <c r="H848" s="161"/>
      <c r="I848" s="162"/>
      <c r="J848" s="162"/>
      <c r="N848" s="162"/>
      <c r="R848" s="163"/>
    </row>
    <row r="849" spans="6:18" ht="15.75" customHeight="1">
      <c r="F849" s="161"/>
      <c r="G849" s="161"/>
      <c r="H849" s="161"/>
      <c r="I849" s="162"/>
      <c r="J849" s="162"/>
      <c r="N849" s="162"/>
      <c r="R849" s="163"/>
    </row>
    <row r="850" spans="6:18" ht="15.75" customHeight="1">
      <c r="F850" s="161"/>
      <c r="G850" s="161"/>
      <c r="H850" s="161"/>
      <c r="I850" s="162"/>
      <c r="J850" s="162"/>
      <c r="N850" s="162"/>
      <c r="R850" s="163"/>
    </row>
    <row r="851" spans="6:18" ht="15.75" customHeight="1">
      <c r="F851" s="161"/>
      <c r="G851" s="161"/>
      <c r="H851" s="161"/>
      <c r="I851" s="162"/>
      <c r="J851" s="162"/>
      <c r="N851" s="162"/>
      <c r="R851" s="163"/>
    </row>
    <row r="852" spans="6:18" ht="15.75" customHeight="1">
      <c r="F852" s="161"/>
      <c r="G852" s="161"/>
      <c r="H852" s="161"/>
      <c r="I852" s="162"/>
      <c r="J852" s="162"/>
      <c r="N852" s="162"/>
      <c r="R852" s="163"/>
    </row>
    <row r="853" spans="6:18" ht="15.75" customHeight="1">
      <c r="F853" s="161"/>
      <c r="G853" s="161"/>
      <c r="H853" s="161"/>
      <c r="I853" s="162"/>
      <c r="J853" s="162"/>
      <c r="N853" s="162"/>
      <c r="R853" s="163"/>
    </row>
    <row r="854" spans="6:18" ht="15.75" customHeight="1">
      <c r="F854" s="161"/>
      <c r="G854" s="161"/>
      <c r="H854" s="161"/>
      <c r="I854" s="162"/>
      <c r="J854" s="162"/>
      <c r="N854" s="162"/>
      <c r="R854" s="163"/>
    </row>
    <row r="855" spans="6:18" ht="15.75" customHeight="1">
      <c r="F855" s="161"/>
      <c r="G855" s="161"/>
      <c r="H855" s="161"/>
      <c r="I855" s="162"/>
      <c r="J855" s="162"/>
      <c r="N855" s="162"/>
      <c r="R855" s="163"/>
    </row>
    <row r="856" spans="6:18" ht="15.75" customHeight="1">
      <c r="F856" s="161"/>
      <c r="G856" s="161"/>
      <c r="H856" s="161"/>
      <c r="I856" s="162"/>
      <c r="J856" s="162"/>
      <c r="N856" s="162"/>
      <c r="R856" s="163"/>
    </row>
    <row r="857" spans="6:18" ht="15.75" customHeight="1">
      <c r="F857" s="161"/>
      <c r="G857" s="161"/>
      <c r="H857" s="161"/>
      <c r="I857" s="162"/>
      <c r="J857" s="162"/>
      <c r="N857" s="162"/>
      <c r="R857" s="163"/>
    </row>
    <row r="858" spans="6:18" ht="15.75" customHeight="1">
      <c r="F858" s="161"/>
      <c r="G858" s="161"/>
      <c r="H858" s="161"/>
      <c r="I858" s="162"/>
      <c r="J858" s="162"/>
      <c r="N858" s="162"/>
      <c r="R858" s="163"/>
    </row>
    <row r="859" spans="6:18" ht="15.75" customHeight="1">
      <c r="F859" s="161"/>
      <c r="G859" s="161"/>
      <c r="H859" s="161"/>
      <c r="I859" s="162"/>
      <c r="J859" s="162"/>
      <c r="N859" s="162"/>
      <c r="R859" s="163"/>
    </row>
    <row r="860" spans="6:18" ht="15.75" customHeight="1">
      <c r="F860" s="161"/>
      <c r="G860" s="161"/>
      <c r="H860" s="161"/>
      <c r="I860" s="162"/>
      <c r="J860" s="162"/>
      <c r="N860" s="162"/>
      <c r="R860" s="163"/>
    </row>
    <row r="861" spans="6:18" ht="15.75" customHeight="1">
      <c r="F861" s="161"/>
      <c r="G861" s="161"/>
      <c r="H861" s="161"/>
      <c r="I861" s="162"/>
      <c r="J861" s="162"/>
      <c r="N861" s="162"/>
      <c r="R861" s="163"/>
    </row>
    <row r="862" spans="6:18" ht="15.75" customHeight="1">
      <c r="F862" s="161"/>
      <c r="G862" s="161"/>
      <c r="H862" s="161"/>
      <c r="I862" s="162"/>
      <c r="J862" s="162"/>
      <c r="N862" s="162"/>
      <c r="R862" s="163"/>
    </row>
    <row r="863" spans="6:18" ht="15.75" customHeight="1">
      <c r="F863" s="161"/>
      <c r="G863" s="161"/>
      <c r="H863" s="161"/>
      <c r="I863" s="162"/>
      <c r="J863" s="162"/>
      <c r="N863" s="162"/>
      <c r="R863" s="163"/>
    </row>
    <row r="864" spans="6:18" ht="15.75" customHeight="1">
      <c r="F864" s="161"/>
      <c r="G864" s="161"/>
      <c r="H864" s="161"/>
      <c r="I864" s="162"/>
      <c r="J864" s="162"/>
      <c r="N864" s="162"/>
      <c r="R864" s="163"/>
    </row>
    <row r="865" spans="6:18" ht="15.75" customHeight="1">
      <c r="F865" s="161"/>
      <c r="G865" s="161"/>
      <c r="H865" s="161"/>
      <c r="I865" s="162"/>
      <c r="J865" s="162"/>
      <c r="N865" s="162"/>
      <c r="R865" s="163"/>
    </row>
    <row r="866" spans="6:18" ht="15.75" customHeight="1">
      <c r="F866" s="161"/>
      <c r="G866" s="161"/>
      <c r="H866" s="161"/>
      <c r="I866" s="162"/>
      <c r="J866" s="162"/>
      <c r="N866" s="162"/>
      <c r="R866" s="163"/>
    </row>
    <row r="867" spans="6:18" ht="15.75" customHeight="1">
      <c r="F867" s="161"/>
      <c r="G867" s="161"/>
      <c r="H867" s="161"/>
      <c r="I867" s="162"/>
      <c r="J867" s="162"/>
      <c r="N867" s="162"/>
      <c r="R867" s="163"/>
    </row>
    <row r="868" spans="6:18" ht="15.75" customHeight="1">
      <c r="F868" s="161"/>
      <c r="G868" s="161"/>
      <c r="H868" s="161"/>
      <c r="I868" s="162"/>
      <c r="J868" s="162"/>
      <c r="N868" s="162"/>
      <c r="R868" s="163"/>
    </row>
    <row r="869" spans="6:18" ht="15.75" customHeight="1">
      <c r="F869" s="161"/>
      <c r="G869" s="161"/>
      <c r="H869" s="161"/>
      <c r="I869" s="162"/>
      <c r="J869" s="162"/>
      <c r="N869" s="162"/>
      <c r="R869" s="163"/>
    </row>
    <row r="870" spans="6:18" ht="15.75" customHeight="1">
      <c r="F870" s="161"/>
      <c r="G870" s="161"/>
      <c r="H870" s="161"/>
      <c r="I870" s="162"/>
      <c r="J870" s="162"/>
      <c r="N870" s="162"/>
      <c r="R870" s="163"/>
    </row>
    <row r="871" spans="6:18" ht="15.75" customHeight="1">
      <c r="F871" s="161"/>
      <c r="G871" s="161"/>
      <c r="H871" s="161"/>
      <c r="I871" s="162"/>
      <c r="J871" s="162"/>
      <c r="N871" s="162"/>
      <c r="R871" s="163"/>
    </row>
    <row r="872" spans="6:18" ht="15.75" customHeight="1">
      <c r="F872" s="161"/>
      <c r="G872" s="161"/>
      <c r="H872" s="161"/>
      <c r="I872" s="162"/>
      <c r="J872" s="162"/>
      <c r="N872" s="162"/>
      <c r="R872" s="163"/>
    </row>
    <row r="873" spans="6:18" ht="15.75" customHeight="1">
      <c r="F873" s="161"/>
      <c r="G873" s="161"/>
      <c r="H873" s="161"/>
      <c r="I873" s="162"/>
      <c r="J873" s="162"/>
      <c r="N873" s="162"/>
      <c r="R873" s="163"/>
    </row>
    <row r="874" spans="6:18" ht="15.75" customHeight="1">
      <c r="F874" s="161"/>
      <c r="G874" s="161"/>
      <c r="H874" s="161"/>
      <c r="I874" s="162"/>
      <c r="J874" s="162"/>
      <c r="N874" s="162"/>
      <c r="R874" s="163"/>
    </row>
    <row r="875" spans="6:18" ht="15.75" customHeight="1">
      <c r="F875" s="161"/>
      <c r="G875" s="161"/>
      <c r="H875" s="161"/>
      <c r="I875" s="162"/>
      <c r="J875" s="162"/>
      <c r="N875" s="162"/>
      <c r="R875" s="163"/>
    </row>
    <row r="876" spans="6:18" ht="15.75" customHeight="1">
      <c r="F876" s="161"/>
      <c r="G876" s="161"/>
      <c r="H876" s="161"/>
      <c r="I876" s="162"/>
      <c r="J876" s="162"/>
      <c r="N876" s="162"/>
      <c r="R876" s="163"/>
    </row>
    <row r="877" spans="6:18" ht="15.75" customHeight="1">
      <c r="F877" s="161"/>
      <c r="G877" s="161"/>
      <c r="H877" s="161"/>
      <c r="I877" s="162"/>
      <c r="J877" s="162"/>
      <c r="N877" s="162"/>
      <c r="R877" s="163"/>
    </row>
    <row r="878" spans="6:18" ht="15.75" customHeight="1">
      <c r="F878" s="161"/>
      <c r="G878" s="161"/>
      <c r="H878" s="161"/>
      <c r="I878" s="162"/>
      <c r="J878" s="162"/>
      <c r="N878" s="162"/>
      <c r="R878" s="163"/>
    </row>
    <row r="879" spans="6:18" ht="15.75" customHeight="1">
      <c r="F879" s="161"/>
      <c r="G879" s="161"/>
      <c r="H879" s="161"/>
      <c r="I879" s="162"/>
      <c r="J879" s="162"/>
      <c r="N879" s="162"/>
      <c r="R879" s="163"/>
    </row>
    <row r="880" spans="6:18" ht="15.75" customHeight="1">
      <c r="F880" s="161"/>
      <c r="G880" s="161"/>
      <c r="H880" s="161"/>
      <c r="I880" s="162"/>
      <c r="J880" s="162"/>
      <c r="N880" s="162"/>
      <c r="R880" s="163"/>
    </row>
    <row r="881" spans="6:18" ht="15.75" customHeight="1">
      <c r="F881" s="161"/>
      <c r="G881" s="161"/>
      <c r="H881" s="161"/>
      <c r="I881" s="162"/>
      <c r="J881" s="162"/>
      <c r="N881" s="162"/>
      <c r="R881" s="163"/>
    </row>
    <row r="882" spans="6:18" ht="15.75" customHeight="1">
      <c r="F882" s="161"/>
      <c r="G882" s="161"/>
      <c r="H882" s="161"/>
      <c r="I882" s="162"/>
      <c r="J882" s="162"/>
      <c r="N882" s="162"/>
      <c r="R882" s="163"/>
    </row>
    <row r="883" spans="6:18" ht="15.75" customHeight="1">
      <c r="F883" s="161"/>
      <c r="G883" s="161"/>
      <c r="H883" s="161"/>
      <c r="I883" s="162"/>
      <c r="J883" s="162"/>
      <c r="N883" s="162"/>
      <c r="R883" s="163"/>
    </row>
    <row r="884" spans="6:18" ht="15.75" customHeight="1">
      <c r="F884" s="161"/>
      <c r="G884" s="161"/>
      <c r="H884" s="161"/>
      <c r="I884" s="162"/>
      <c r="J884" s="162"/>
      <c r="N884" s="162"/>
      <c r="R884" s="163"/>
    </row>
    <row r="885" spans="6:18" ht="15.75" customHeight="1">
      <c r="F885" s="161"/>
      <c r="G885" s="161"/>
      <c r="H885" s="161"/>
      <c r="I885" s="162"/>
      <c r="J885" s="162"/>
      <c r="N885" s="162"/>
      <c r="R885" s="163"/>
    </row>
    <row r="886" spans="6:18" ht="15.75" customHeight="1">
      <c r="F886" s="161"/>
      <c r="G886" s="161"/>
      <c r="H886" s="161"/>
      <c r="I886" s="162"/>
      <c r="J886" s="162"/>
      <c r="N886" s="162"/>
      <c r="R886" s="163"/>
    </row>
    <row r="887" spans="6:18" ht="15.75" customHeight="1">
      <c r="F887" s="161"/>
      <c r="G887" s="161"/>
      <c r="H887" s="161"/>
      <c r="I887" s="162"/>
      <c r="J887" s="162"/>
      <c r="N887" s="162"/>
      <c r="R887" s="163"/>
    </row>
    <row r="888" spans="6:18" ht="15.75" customHeight="1">
      <c r="F888" s="161"/>
      <c r="G888" s="161"/>
      <c r="H888" s="161"/>
      <c r="I888" s="162"/>
      <c r="J888" s="162"/>
      <c r="N888" s="162"/>
      <c r="R888" s="163"/>
    </row>
    <row r="889" spans="6:18" ht="15.75" customHeight="1">
      <c r="F889" s="161"/>
      <c r="G889" s="161"/>
      <c r="H889" s="161"/>
      <c r="I889" s="162"/>
      <c r="J889" s="162"/>
      <c r="N889" s="162"/>
      <c r="R889" s="163"/>
    </row>
    <row r="890" spans="6:18" ht="15.75" customHeight="1">
      <c r="F890" s="161"/>
      <c r="G890" s="161"/>
      <c r="H890" s="161"/>
      <c r="I890" s="162"/>
      <c r="J890" s="162"/>
      <c r="N890" s="162"/>
      <c r="R890" s="163"/>
    </row>
    <row r="891" spans="6:18" ht="15.75" customHeight="1">
      <c r="F891" s="161"/>
      <c r="G891" s="161"/>
      <c r="H891" s="161"/>
      <c r="I891" s="162"/>
      <c r="J891" s="162"/>
      <c r="N891" s="162"/>
      <c r="R891" s="163"/>
    </row>
    <row r="892" spans="6:18" ht="15.75" customHeight="1">
      <c r="F892" s="161"/>
      <c r="G892" s="161"/>
      <c r="H892" s="161"/>
      <c r="I892" s="162"/>
      <c r="J892" s="162"/>
      <c r="N892" s="162"/>
      <c r="R892" s="163"/>
    </row>
    <row r="893" spans="6:18" ht="15.75" customHeight="1">
      <c r="F893" s="161"/>
      <c r="G893" s="161"/>
      <c r="H893" s="161"/>
      <c r="I893" s="162"/>
      <c r="J893" s="162"/>
      <c r="N893" s="162"/>
      <c r="R893" s="163"/>
    </row>
    <row r="894" spans="6:18" ht="15.75" customHeight="1">
      <c r="F894" s="161"/>
      <c r="G894" s="161"/>
      <c r="H894" s="161"/>
      <c r="I894" s="162"/>
      <c r="J894" s="162"/>
      <c r="N894" s="162"/>
      <c r="R894" s="163"/>
    </row>
    <row r="895" spans="6:18" ht="15.75" customHeight="1">
      <c r="F895" s="161"/>
      <c r="G895" s="161"/>
      <c r="H895" s="161"/>
      <c r="I895" s="162"/>
      <c r="J895" s="162"/>
      <c r="N895" s="162"/>
      <c r="R895" s="163"/>
    </row>
    <row r="896" spans="6:18" ht="15.75" customHeight="1">
      <c r="F896" s="161"/>
      <c r="G896" s="161"/>
      <c r="H896" s="161"/>
      <c r="I896" s="162"/>
      <c r="J896" s="162"/>
      <c r="N896" s="162"/>
      <c r="R896" s="163"/>
    </row>
    <row r="897" spans="6:18" ht="15.75" customHeight="1">
      <c r="F897" s="161"/>
      <c r="G897" s="161"/>
      <c r="H897" s="161"/>
      <c r="I897" s="162"/>
      <c r="J897" s="162"/>
      <c r="N897" s="162"/>
      <c r="R897" s="163"/>
    </row>
    <row r="898" spans="6:18" ht="15.75" customHeight="1">
      <c r="F898" s="161"/>
      <c r="G898" s="161"/>
      <c r="H898" s="161"/>
      <c r="I898" s="162"/>
      <c r="J898" s="162"/>
      <c r="N898" s="162"/>
      <c r="R898" s="163"/>
    </row>
    <row r="899" spans="6:18" ht="15.75" customHeight="1">
      <c r="F899" s="161"/>
      <c r="G899" s="161"/>
      <c r="H899" s="161"/>
      <c r="I899" s="162"/>
      <c r="J899" s="162"/>
      <c r="N899" s="162"/>
      <c r="R899" s="163"/>
    </row>
    <row r="900" spans="6:18" ht="15.75" customHeight="1">
      <c r="F900" s="161"/>
      <c r="G900" s="161"/>
      <c r="H900" s="161"/>
      <c r="I900" s="162"/>
      <c r="J900" s="162"/>
      <c r="N900" s="162"/>
      <c r="R900" s="163"/>
    </row>
    <row r="901" spans="6:18" ht="15.75" customHeight="1">
      <c r="F901" s="161"/>
      <c r="G901" s="161"/>
      <c r="H901" s="161"/>
      <c r="I901" s="162"/>
      <c r="J901" s="162"/>
      <c r="N901" s="162"/>
      <c r="R901" s="163"/>
    </row>
    <row r="902" spans="6:18" ht="15.75" customHeight="1">
      <c r="F902" s="161"/>
      <c r="G902" s="161"/>
      <c r="H902" s="161"/>
      <c r="I902" s="162"/>
      <c r="J902" s="162"/>
      <c r="N902" s="162"/>
      <c r="R902" s="163"/>
    </row>
    <row r="903" spans="6:18" ht="15.75" customHeight="1">
      <c r="F903" s="161"/>
      <c r="G903" s="161"/>
      <c r="H903" s="161"/>
      <c r="I903" s="162"/>
      <c r="J903" s="162"/>
      <c r="N903" s="162"/>
      <c r="R903" s="163"/>
    </row>
    <row r="904" spans="6:18" ht="15.75" customHeight="1">
      <c r="F904" s="161"/>
      <c r="G904" s="161"/>
      <c r="H904" s="161"/>
      <c r="I904" s="162"/>
      <c r="J904" s="162"/>
      <c r="N904" s="162"/>
      <c r="R904" s="163"/>
    </row>
    <row r="905" spans="6:18" ht="15.75" customHeight="1">
      <c r="F905" s="161"/>
      <c r="G905" s="161"/>
      <c r="H905" s="161"/>
      <c r="I905" s="162"/>
      <c r="J905" s="162"/>
      <c r="N905" s="162"/>
      <c r="R905" s="163"/>
    </row>
    <row r="906" spans="6:18" ht="15.75" customHeight="1">
      <c r="F906" s="161"/>
      <c r="G906" s="161"/>
      <c r="H906" s="161"/>
      <c r="I906" s="162"/>
      <c r="J906" s="162"/>
      <c r="N906" s="162"/>
      <c r="R906" s="163"/>
    </row>
    <row r="907" spans="6:18" ht="15.75" customHeight="1">
      <c r="F907" s="161"/>
      <c r="G907" s="161"/>
      <c r="H907" s="161"/>
      <c r="I907" s="162"/>
      <c r="J907" s="162"/>
      <c r="N907" s="162"/>
      <c r="R907" s="163"/>
    </row>
    <row r="908" spans="6:18" ht="15.75" customHeight="1">
      <c r="F908" s="161"/>
      <c r="G908" s="161"/>
      <c r="H908" s="161"/>
      <c r="I908" s="162"/>
      <c r="J908" s="162"/>
      <c r="N908" s="162"/>
      <c r="R908" s="163"/>
    </row>
    <row r="909" spans="6:18" ht="15.75" customHeight="1">
      <c r="F909" s="161"/>
      <c r="G909" s="161"/>
      <c r="H909" s="161"/>
      <c r="I909" s="162"/>
      <c r="J909" s="162"/>
      <c r="N909" s="162"/>
      <c r="R909" s="163"/>
    </row>
    <row r="910" spans="6:18" ht="15.75" customHeight="1">
      <c r="F910" s="161"/>
      <c r="G910" s="161"/>
      <c r="H910" s="161"/>
      <c r="I910" s="162"/>
      <c r="J910" s="162"/>
      <c r="N910" s="162"/>
      <c r="R910" s="163"/>
    </row>
    <row r="911" spans="6:18" ht="15.75" customHeight="1">
      <c r="F911" s="161"/>
      <c r="G911" s="161"/>
      <c r="H911" s="161"/>
      <c r="I911" s="162"/>
      <c r="J911" s="162"/>
      <c r="N911" s="162"/>
      <c r="R911" s="163"/>
    </row>
    <row r="912" spans="6:18" ht="15.75" customHeight="1">
      <c r="F912" s="161"/>
      <c r="G912" s="161"/>
      <c r="H912" s="161"/>
      <c r="I912" s="162"/>
      <c r="J912" s="162"/>
      <c r="N912" s="162"/>
      <c r="R912" s="163"/>
    </row>
    <row r="913" spans="6:18" ht="15.75" customHeight="1">
      <c r="F913" s="161"/>
      <c r="G913" s="161"/>
      <c r="H913" s="161"/>
      <c r="I913" s="162"/>
      <c r="J913" s="162"/>
      <c r="N913" s="162"/>
      <c r="R913" s="163"/>
    </row>
    <row r="914" spans="6:18" ht="15.75" customHeight="1">
      <c r="F914" s="161"/>
      <c r="G914" s="161"/>
      <c r="H914" s="161"/>
      <c r="I914" s="162"/>
      <c r="J914" s="162"/>
      <c r="N914" s="162"/>
      <c r="R914" s="163"/>
    </row>
    <row r="915" spans="6:18" ht="15.75" customHeight="1">
      <c r="F915" s="161"/>
      <c r="G915" s="161"/>
      <c r="H915" s="161"/>
      <c r="I915" s="162"/>
      <c r="J915" s="162"/>
      <c r="N915" s="162"/>
      <c r="R915" s="163"/>
    </row>
    <row r="916" spans="6:18" ht="15.75" customHeight="1">
      <c r="F916" s="161"/>
      <c r="G916" s="161"/>
      <c r="H916" s="161"/>
      <c r="I916" s="162"/>
      <c r="J916" s="162"/>
      <c r="N916" s="162"/>
      <c r="R916" s="163"/>
    </row>
    <row r="917" spans="6:18" ht="15.75" customHeight="1">
      <c r="F917" s="161"/>
      <c r="G917" s="161"/>
      <c r="H917" s="161"/>
      <c r="I917" s="162"/>
      <c r="J917" s="162"/>
      <c r="N917" s="162"/>
      <c r="R917" s="163"/>
    </row>
    <row r="918" spans="6:18" ht="15.75" customHeight="1">
      <c r="F918" s="161"/>
      <c r="G918" s="161"/>
      <c r="H918" s="161"/>
      <c r="I918" s="162"/>
      <c r="J918" s="162"/>
      <c r="N918" s="162"/>
      <c r="R918" s="163"/>
    </row>
    <row r="919" spans="6:18" ht="15.75" customHeight="1">
      <c r="F919" s="161"/>
      <c r="G919" s="161"/>
      <c r="H919" s="161"/>
      <c r="I919" s="162"/>
      <c r="J919" s="162"/>
      <c r="N919" s="162"/>
      <c r="R919" s="163"/>
    </row>
    <row r="920" spans="6:18" ht="15.75" customHeight="1">
      <c r="F920" s="161"/>
      <c r="G920" s="161"/>
      <c r="H920" s="161"/>
      <c r="I920" s="162"/>
      <c r="J920" s="162"/>
      <c r="N920" s="162"/>
      <c r="R920" s="163"/>
    </row>
    <row r="921" spans="6:18" ht="15.75" customHeight="1">
      <c r="F921" s="161"/>
      <c r="G921" s="161"/>
      <c r="H921" s="161"/>
      <c r="I921" s="162"/>
      <c r="J921" s="162"/>
      <c r="N921" s="162"/>
      <c r="R921" s="163"/>
    </row>
    <row r="922" spans="6:18" ht="15.75" customHeight="1">
      <c r="F922" s="161"/>
      <c r="G922" s="161"/>
      <c r="H922" s="161"/>
      <c r="I922" s="162"/>
      <c r="J922" s="162"/>
      <c r="N922" s="162"/>
      <c r="R922" s="163"/>
    </row>
    <row r="923" spans="6:18" ht="15.75" customHeight="1">
      <c r="F923" s="161"/>
      <c r="G923" s="161"/>
      <c r="H923" s="161"/>
      <c r="I923" s="162"/>
      <c r="J923" s="162"/>
      <c r="N923" s="162"/>
      <c r="R923" s="163"/>
    </row>
    <row r="924" spans="6:18" ht="15.75" customHeight="1">
      <c r="F924" s="161"/>
      <c r="G924" s="161"/>
      <c r="H924" s="161"/>
      <c r="I924" s="162"/>
      <c r="J924" s="162"/>
      <c r="N924" s="162"/>
      <c r="R924" s="163"/>
    </row>
    <row r="925" spans="6:18" ht="15.75" customHeight="1">
      <c r="F925" s="161"/>
      <c r="G925" s="161"/>
      <c r="H925" s="161"/>
      <c r="I925" s="162"/>
      <c r="J925" s="162"/>
      <c r="N925" s="162"/>
      <c r="R925" s="163"/>
    </row>
    <row r="926" spans="6:18" ht="15.75" customHeight="1">
      <c r="F926" s="161"/>
      <c r="G926" s="161"/>
      <c r="H926" s="161"/>
      <c r="I926" s="162"/>
      <c r="J926" s="162"/>
      <c r="N926" s="162"/>
      <c r="R926" s="163"/>
    </row>
    <row r="927" spans="6:18" ht="15.75" customHeight="1">
      <c r="F927" s="161"/>
      <c r="G927" s="161"/>
      <c r="H927" s="161"/>
      <c r="I927" s="162"/>
      <c r="J927" s="162"/>
      <c r="N927" s="162"/>
      <c r="R927" s="163"/>
    </row>
    <row r="928" spans="6:18" ht="15.75" customHeight="1">
      <c r="F928" s="161"/>
      <c r="G928" s="161"/>
      <c r="H928" s="161"/>
      <c r="I928" s="162"/>
      <c r="J928" s="162"/>
      <c r="N928" s="162"/>
      <c r="R928" s="163"/>
    </row>
    <row r="929" spans="6:18" ht="15.75" customHeight="1">
      <c r="F929" s="161"/>
      <c r="G929" s="161"/>
      <c r="H929" s="161"/>
      <c r="I929" s="162"/>
      <c r="J929" s="162"/>
      <c r="N929" s="162"/>
      <c r="R929" s="163"/>
    </row>
    <row r="930" spans="6:18" ht="15.75" customHeight="1">
      <c r="F930" s="161"/>
      <c r="G930" s="161"/>
      <c r="H930" s="161"/>
      <c r="I930" s="162"/>
      <c r="J930" s="162"/>
      <c r="N930" s="162"/>
      <c r="R930" s="163"/>
    </row>
    <row r="931" spans="6:18" ht="15.75" customHeight="1">
      <c r="F931" s="161"/>
      <c r="G931" s="161"/>
      <c r="H931" s="161"/>
      <c r="I931" s="162"/>
      <c r="J931" s="162"/>
      <c r="N931" s="162"/>
      <c r="R931" s="163"/>
    </row>
    <row r="932" spans="6:18" ht="15.75" customHeight="1">
      <c r="F932" s="161"/>
      <c r="G932" s="161"/>
      <c r="H932" s="161"/>
      <c r="I932" s="162"/>
      <c r="J932" s="162"/>
      <c r="N932" s="162"/>
      <c r="R932" s="163"/>
    </row>
    <row r="933" spans="6:18" ht="15.75" customHeight="1">
      <c r="F933" s="161"/>
      <c r="G933" s="161"/>
      <c r="H933" s="161"/>
      <c r="I933" s="162"/>
      <c r="J933" s="162"/>
      <c r="N933" s="162"/>
      <c r="R933" s="163"/>
    </row>
    <row r="934" spans="6:18" ht="15.75" customHeight="1">
      <c r="F934" s="161"/>
      <c r="G934" s="161"/>
      <c r="H934" s="161"/>
      <c r="I934" s="162"/>
      <c r="J934" s="162"/>
      <c r="N934" s="162"/>
      <c r="R934" s="163"/>
    </row>
    <row r="935" spans="6:18" ht="15.75" customHeight="1">
      <c r="F935" s="161"/>
      <c r="G935" s="161"/>
      <c r="H935" s="161"/>
      <c r="I935" s="162"/>
      <c r="J935" s="162"/>
      <c r="N935" s="162"/>
      <c r="R935" s="163"/>
    </row>
    <row r="936" spans="6:18" ht="15.75" customHeight="1">
      <c r="F936" s="161"/>
      <c r="G936" s="161"/>
      <c r="H936" s="161"/>
      <c r="I936" s="162"/>
      <c r="J936" s="162"/>
      <c r="N936" s="162"/>
      <c r="R936" s="163"/>
    </row>
    <row r="937" spans="6:18" ht="15.75" customHeight="1">
      <c r="F937" s="161"/>
      <c r="G937" s="161"/>
      <c r="H937" s="161"/>
      <c r="I937" s="162"/>
      <c r="J937" s="162"/>
      <c r="N937" s="162"/>
      <c r="R937" s="163"/>
    </row>
    <row r="938" spans="6:18" ht="15.75" customHeight="1">
      <c r="F938" s="161"/>
      <c r="G938" s="161"/>
      <c r="H938" s="161"/>
      <c r="I938" s="162"/>
      <c r="J938" s="162"/>
      <c r="N938" s="162"/>
      <c r="R938" s="163"/>
    </row>
    <row r="939" spans="6:18" ht="15.75" customHeight="1">
      <c r="F939" s="161"/>
      <c r="G939" s="161"/>
      <c r="H939" s="161"/>
      <c r="I939" s="162"/>
      <c r="J939" s="162"/>
      <c r="N939" s="162"/>
      <c r="R939" s="163"/>
    </row>
    <row r="940" spans="6:18" ht="15.75" customHeight="1">
      <c r="F940" s="161"/>
      <c r="G940" s="161"/>
      <c r="H940" s="161"/>
      <c r="I940" s="162"/>
      <c r="J940" s="162"/>
      <c r="N940" s="162"/>
      <c r="R940" s="163"/>
    </row>
    <row r="941" spans="6:18" ht="15.75" customHeight="1">
      <c r="F941" s="161"/>
      <c r="G941" s="161"/>
      <c r="H941" s="161"/>
      <c r="I941" s="162"/>
      <c r="J941" s="162"/>
      <c r="N941" s="162"/>
      <c r="R941" s="163"/>
    </row>
    <row r="942" spans="6:18" ht="15.75" customHeight="1">
      <c r="F942" s="161"/>
      <c r="G942" s="161"/>
      <c r="H942" s="161"/>
      <c r="I942" s="162"/>
      <c r="J942" s="162"/>
      <c r="N942" s="162"/>
      <c r="R942" s="163"/>
    </row>
    <row r="943" spans="6:18" ht="15.75" customHeight="1">
      <c r="F943" s="161"/>
      <c r="G943" s="161"/>
      <c r="H943" s="161"/>
      <c r="I943" s="162"/>
      <c r="J943" s="162"/>
      <c r="N943" s="162"/>
      <c r="R943" s="163"/>
    </row>
    <row r="944" spans="6:18" ht="15.75" customHeight="1">
      <c r="F944" s="161"/>
      <c r="G944" s="161"/>
      <c r="H944" s="161"/>
      <c r="I944" s="162"/>
      <c r="J944" s="162"/>
      <c r="N944" s="162"/>
      <c r="R944" s="163"/>
    </row>
    <row r="945" spans="6:18" ht="15.75" customHeight="1">
      <c r="F945" s="161"/>
      <c r="G945" s="161"/>
      <c r="H945" s="161"/>
      <c r="I945" s="162"/>
      <c r="J945" s="162"/>
      <c r="N945" s="162"/>
      <c r="R945" s="163"/>
    </row>
    <row r="946" spans="6:18" ht="15.75" customHeight="1">
      <c r="F946" s="161"/>
      <c r="G946" s="161"/>
      <c r="H946" s="161"/>
      <c r="I946" s="162"/>
      <c r="J946" s="162"/>
      <c r="N946" s="162"/>
      <c r="R946" s="163"/>
    </row>
    <row r="947" spans="6:18" ht="15.75" customHeight="1">
      <c r="F947" s="161"/>
      <c r="G947" s="161"/>
      <c r="H947" s="161"/>
      <c r="I947" s="162"/>
      <c r="J947" s="162"/>
      <c r="N947" s="162"/>
      <c r="R947" s="163"/>
    </row>
    <row r="948" spans="6:18" ht="15.75" customHeight="1">
      <c r="F948" s="161"/>
      <c r="G948" s="161"/>
      <c r="H948" s="161"/>
      <c r="I948" s="162"/>
      <c r="J948" s="162"/>
      <c r="N948" s="162"/>
      <c r="R948" s="163"/>
    </row>
    <row r="949" spans="6:18" ht="15.75" customHeight="1">
      <c r="F949" s="161"/>
      <c r="G949" s="161"/>
      <c r="H949" s="161"/>
      <c r="I949" s="162"/>
      <c r="J949" s="162"/>
      <c r="N949" s="162"/>
      <c r="R949" s="163"/>
    </row>
    <row r="950" spans="6:18" ht="15.75" customHeight="1">
      <c r="F950" s="161"/>
      <c r="G950" s="161"/>
      <c r="H950" s="161"/>
      <c r="I950" s="162"/>
      <c r="J950" s="162"/>
      <c r="N950" s="162"/>
      <c r="R950" s="163"/>
    </row>
    <row r="951" spans="6:18" ht="15.75" customHeight="1">
      <c r="F951" s="161"/>
      <c r="G951" s="161"/>
      <c r="H951" s="161"/>
      <c r="I951" s="162"/>
      <c r="J951" s="162"/>
      <c r="N951" s="162"/>
      <c r="R951" s="163"/>
    </row>
    <row r="952" spans="6:18" ht="15.75" customHeight="1">
      <c r="F952" s="161"/>
      <c r="G952" s="161"/>
      <c r="H952" s="161"/>
      <c r="I952" s="162"/>
      <c r="J952" s="162"/>
      <c r="N952" s="162"/>
      <c r="R952" s="163"/>
    </row>
    <row r="953" spans="6:18" ht="15.75" customHeight="1">
      <c r="F953" s="161"/>
      <c r="G953" s="161"/>
      <c r="H953" s="161"/>
      <c r="I953" s="162"/>
      <c r="J953" s="162"/>
      <c r="N953" s="162"/>
      <c r="R953" s="163"/>
    </row>
    <row r="954" spans="6:18" ht="15.75" customHeight="1">
      <c r="F954" s="161"/>
      <c r="G954" s="161"/>
      <c r="H954" s="161"/>
      <c r="I954" s="162"/>
      <c r="J954" s="162"/>
      <c r="N954" s="162"/>
      <c r="R954" s="163"/>
    </row>
    <row r="955" spans="6:18" ht="15.75" customHeight="1">
      <c r="F955" s="161"/>
      <c r="G955" s="161"/>
      <c r="H955" s="161"/>
      <c r="I955" s="162"/>
      <c r="J955" s="162"/>
      <c r="N955" s="162"/>
      <c r="R955" s="163"/>
    </row>
    <row r="956" spans="6:18" ht="15.75" customHeight="1">
      <c r="F956" s="161"/>
      <c r="G956" s="161"/>
      <c r="H956" s="161"/>
      <c r="I956" s="162"/>
      <c r="J956" s="162"/>
      <c r="N956" s="162"/>
      <c r="R956" s="163"/>
    </row>
    <row r="957" spans="6:18" ht="15.75" customHeight="1">
      <c r="F957" s="161"/>
      <c r="G957" s="161"/>
      <c r="H957" s="161"/>
      <c r="I957" s="162"/>
      <c r="J957" s="162"/>
      <c r="N957" s="162"/>
      <c r="R957" s="163"/>
    </row>
    <row r="958" spans="6:18" ht="15.75" customHeight="1">
      <c r="F958" s="161"/>
      <c r="G958" s="161"/>
      <c r="H958" s="161"/>
      <c r="I958" s="162"/>
      <c r="J958" s="162"/>
      <c r="N958" s="162"/>
      <c r="R958" s="163"/>
    </row>
    <row r="959" spans="6:18" ht="15.75" customHeight="1">
      <c r="F959" s="161"/>
      <c r="G959" s="161"/>
      <c r="H959" s="161"/>
      <c r="I959" s="162"/>
      <c r="J959" s="162"/>
      <c r="N959" s="162"/>
      <c r="R959" s="163"/>
    </row>
    <row r="960" spans="6:18" ht="15.75" customHeight="1">
      <c r="F960" s="161"/>
      <c r="G960" s="161"/>
      <c r="H960" s="161"/>
      <c r="I960" s="162"/>
      <c r="J960" s="162"/>
      <c r="N960" s="162"/>
      <c r="R960" s="163"/>
    </row>
    <row r="961" spans="6:18" ht="15.75" customHeight="1">
      <c r="F961" s="161"/>
      <c r="G961" s="161"/>
      <c r="H961" s="161"/>
      <c r="I961" s="162"/>
      <c r="J961" s="162"/>
      <c r="N961" s="162"/>
      <c r="R961" s="163"/>
    </row>
    <row r="962" spans="6:18" ht="15.75" customHeight="1">
      <c r="F962" s="161"/>
      <c r="G962" s="161"/>
      <c r="H962" s="161"/>
      <c r="I962" s="162"/>
      <c r="J962" s="162"/>
      <c r="N962" s="162"/>
      <c r="R962" s="163"/>
    </row>
    <row r="963" spans="6:18" ht="15.75" customHeight="1">
      <c r="F963" s="161"/>
      <c r="G963" s="161"/>
      <c r="H963" s="161"/>
      <c r="I963" s="162"/>
      <c r="J963" s="162"/>
      <c r="N963" s="162"/>
      <c r="R963" s="163"/>
    </row>
    <row r="964" spans="6:18" ht="15.75" customHeight="1">
      <c r="F964" s="161"/>
      <c r="G964" s="161"/>
      <c r="H964" s="161"/>
      <c r="I964" s="162"/>
      <c r="J964" s="162"/>
      <c r="N964" s="162"/>
      <c r="R964" s="163"/>
    </row>
    <row r="965" spans="6:18" ht="15.75" customHeight="1">
      <c r="F965" s="161"/>
      <c r="G965" s="161"/>
      <c r="H965" s="161"/>
      <c r="I965" s="162"/>
      <c r="J965" s="162"/>
      <c r="N965" s="162"/>
      <c r="R965" s="163"/>
    </row>
    <row r="966" spans="6:18" ht="15.75" customHeight="1">
      <c r="F966" s="161"/>
      <c r="G966" s="161"/>
      <c r="H966" s="161"/>
      <c r="I966" s="162"/>
      <c r="J966" s="162"/>
      <c r="N966" s="162"/>
      <c r="R966" s="163"/>
    </row>
    <row r="967" spans="6:18" ht="15.75" customHeight="1">
      <c r="F967" s="161"/>
      <c r="G967" s="161"/>
      <c r="H967" s="161"/>
      <c r="I967" s="162"/>
      <c r="J967" s="162"/>
      <c r="N967" s="162"/>
      <c r="R967" s="163"/>
    </row>
    <row r="968" spans="6:18" ht="15.75" customHeight="1">
      <c r="F968" s="161"/>
      <c r="G968" s="161"/>
      <c r="H968" s="161"/>
      <c r="I968" s="162"/>
      <c r="J968" s="162"/>
      <c r="N968" s="162"/>
      <c r="R968" s="163"/>
    </row>
    <row r="969" spans="6:18" ht="15.75" customHeight="1">
      <c r="F969" s="161"/>
      <c r="G969" s="161"/>
      <c r="H969" s="161"/>
      <c r="I969" s="162"/>
      <c r="J969" s="162"/>
      <c r="N969" s="162"/>
      <c r="R969" s="163"/>
    </row>
    <row r="970" spans="6:18" ht="15.75" customHeight="1">
      <c r="F970" s="161"/>
      <c r="G970" s="161"/>
      <c r="H970" s="161"/>
      <c r="I970" s="162"/>
      <c r="J970" s="162"/>
      <c r="N970" s="162"/>
      <c r="R970" s="163"/>
    </row>
    <row r="971" spans="6:18" ht="15.75" customHeight="1">
      <c r="F971" s="161"/>
      <c r="G971" s="161"/>
      <c r="H971" s="161"/>
      <c r="I971" s="162"/>
      <c r="J971" s="162"/>
      <c r="N971" s="162"/>
      <c r="R971" s="163"/>
    </row>
    <row r="972" spans="6:18" ht="15.75" customHeight="1">
      <c r="F972" s="161"/>
      <c r="G972" s="161"/>
      <c r="H972" s="161"/>
      <c r="I972" s="162"/>
      <c r="J972" s="162"/>
      <c r="N972" s="162"/>
      <c r="R972" s="163"/>
    </row>
    <row r="973" spans="6:18" ht="15.75" customHeight="1">
      <c r="F973" s="161"/>
      <c r="G973" s="161"/>
      <c r="H973" s="161"/>
      <c r="I973" s="162"/>
      <c r="J973" s="162"/>
      <c r="N973" s="162"/>
      <c r="R973" s="163"/>
    </row>
    <row r="974" spans="6:18" ht="15.75" customHeight="1">
      <c r="F974" s="161"/>
      <c r="G974" s="161"/>
      <c r="H974" s="161"/>
      <c r="I974" s="162"/>
      <c r="J974" s="162"/>
      <c r="N974" s="162"/>
      <c r="R974" s="163"/>
    </row>
    <row r="975" spans="6:18" ht="15.75" customHeight="1">
      <c r="F975" s="161"/>
      <c r="G975" s="161"/>
      <c r="H975" s="161"/>
      <c r="I975" s="162"/>
      <c r="J975" s="162"/>
      <c r="N975" s="162"/>
      <c r="R975" s="163"/>
    </row>
    <row r="976" spans="6:18" ht="15.75" customHeight="1">
      <c r="F976" s="161"/>
      <c r="G976" s="161"/>
      <c r="H976" s="161"/>
      <c r="I976" s="162"/>
      <c r="J976" s="162"/>
      <c r="N976" s="162"/>
      <c r="R976" s="163"/>
    </row>
    <row r="977" spans="6:18" ht="15.75" customHeight="1">
      <c r="F977" s="161"/>
      <c r="G977" s="161"/>
      <c r="H977" s="161"/>
      <c r="I977" s="162"/>
      <c r="J977" s="162"/>
      <c r="N977" s="162"/>
      <c r="R977" s="163"/>
    </row>
    <row r="978" spans="6:18" ht="15.75" customHeight="1">
      <c r="F978" s="161"/>
      <c r="G978" s="161"/>
      <c r="H978" s="161"/>
      <c r="I978" s="162"/>
      <c r="J978" s="162"/>
      <c r="N978" s="162"/>
      <c r="R978" s="163"/>
    </row>
    <row r="979" spans="6:18" ht="15.75" customHeight="1">
      <c r="F979" s="161"/>
      <c r="G979" s="161"/>
      <c r="H979" s="161"/>
      <c r="I979" s="162"/>
      <c r="J979" s="162"/>
      <c r="N979" s="162"/>
      <c r="R979" s="163"/>
    </row>
    <row r="980" spans="6:18" ht="15.75" customHeight="1">
      <c r="F980" s="161"/>
      <c r="G980" s="161"/>
      <c r="H980" s="161"/>
      <c r="I980" s="162"/>
      <c r="J980" s="162"/>
      <c r="N980" s="162"/>
      <c r="R980" s="163"/>
    </row>
    <row r="981" spans="6:18" ht="15.75" customHeight="1">
      <c r="F981" s="161"/>
      <c r="G981" s="161"/>
      <c r="H981" s="161"/>
      <c r="I981" s="162"/>
      <c r="J981" s="162"/>
      <c r="N981" s="162"/>
      <c r="R981" s="163"/>
    </row>
    <row r="982" spans="6:18" ht="15.75" customHeight="1">
      <c r="F982" s="161"/>
      <c r="G982" s="161"/>
      <c r="H982" s="161"/>
      <c r="I982" s="162"/>
      <c r="J982" s="162"/>
      <c r="N982" s="162"/>
      <c r="R982" s="163"/>
    </row>
    <row r="983" spans="6:18" ht="15.75" customHeight="1">
      <c r="F983" s="161"/>
      <c r="G983" s="161"/>
      <c r="H983" s="161"/>
      <c r="I983" s="162"/>
      <c r="J983" s="162"/>
      <c r="N983" s="162"/>
      <c r="R983" s="163"/>
    </row>
    <row r="984" spans="6:18" ht="15.75" customHeight="1">
      <c r="F984" s="161"/>
      <c r="G984" s="161"/>
      <c r="H984" s="161"/>
      <c r="I984" s="162"/>
      <c r="J984" s="162"/>
      <c r="N984" s="162"/>
      <c r="R984" s="163"/>
    </row>
    <row r="985" spans="6:18" ht="15.75" customHeight="1">
      <c r="F985" s="161"/>
      <c r="G985" s="161"/>
      <c r="H985" s="161"/>
      <c r="I985" s="162"/>
      <c r="J985" s="162"/>
      <c r="N985" s="162"/>
      <c r="R985" s="163"/>
    </row>
    <row r="986" spans="6:18" ht="15.75" customHeight="1">
      <c r="F986" s="161"/>
      <c r="G986" s="161"/>
      <c r="H986" s="161"/>
      <c r="I986" s="162"/>
      <c r="J986" s="162"/>
      <c r="N986" s="162"/>
      <c r="R986" s="163"/>
    </row>
    <row r="987" spans="6:18" ht="15.75" customHeight="1">
      <c r="F987" s="161"/>
      <c r="G987" s="161"/>
      <c r="H987" s="161"/>
      <c r="I987" s="162"/>
      <c r="J987" s="162"/>
      <c r="N987" s="162"/>
      <c r="R987" s="163"/>
    </row>
    <row r="988" spans="6:18" ht="15.75" customHeight="1">
      <c r="F988" s="161"/>
      <c r="G988" s="161"/>
      <c r="H988" s="161"/>
      <c r="I988" s="162"/>
      <c r="J988" s="162"/>
      <c r="N988" s="162"/>
      <c r="R988" s="163"/>
    </row>
    <row r="989" spans="6:18" ht="15.75" customHeight="1">
      <c r="F989" s="161"/>
      <c r="G989" s="161"/>
      <c r="H989" s="161"/>
      <c r="I989" s="162"/>
      <c r="J989" s="162"/>
      <c r="N989" s="162"/>
      <c r="R989" s="163"/>
    </row>
    <row r="990" spans="6:18" ht="15.75" customHeight="1">
      <c r="F990" s="161"/>
      <c r="G990" s="161"/>
      <c r="H990" s="161"/>
      <c r="I990" s="162"/>
      <c r="J990" s="162"/>
      <c r="N990" s="162"/>
      <c r="R990" s="163"/>
    </row>
    <row r="991" spans="6:18" ht="15.75" customHeight="1">
      <c r="F991" s="161"/>
      <c r="G991" s="161"/>
      <c r="H991" s="161"/>
      <c r="I991" s="162"/>
      <c r="J991" s="162"/>
      <c r="N991" s="162"/>
      <c r="R991" s="163"/>
    </row>
    <row r="992" spans="6:18" ht="15.75" customHeight="1">
      <c r="F992" s="161"/>
      <c r="G992" s="161"/>
      <c r="H992" s="161"/>
      <c r="I992" s="162"/>
      <c r="J992" s="162"/>
      <c r="N992" s="162"/>
      <c r="R992" s="163"/>
    </row>
    <row r="993" spans="6:18" ht="15.75" customHeight="1">
      <c r="F993" s="161"/>
      <c r="G993" s="161"/>
      <c r="H993" s="161"/>
      <c r="I993" s="162"/>
      <c r="J993" s="162"/>
      <c r="N993" s="162"/>
      <c r="R993" s="163"/>
    </row>
    <row r="994" spans="6:18" ht="15.75" customHeight="1">
      <c r="F994" s="161"/>
      <c r="G994" s="161"/>
      <c r="H994" s="161"/>
      <c r="I994" s="162"/>
      <c r="J994" s="162"/>
      <c r="N994" s="162"/>
      <c r="R994" s="163"/>
    </row>
    <row r="995" spans="6:18" ht="15.75" customHeight="1">
      <c r="F995" s="161"/>
      <c r="G995" s="161"/>
      <c r="H995" s="161"/>
      <c r="I995" s="162"/>
      <c r="J995" s="162"/>
      <c r="N995" s="162"/>
      <c r="R995" s="163"/>
    </row>
    <row r="996" spans="6:18" ht="15.75" customHeight="1">
      <c r="F996" s="161"/>
      <c r="G996" s="161"/>
      <c r="H996" s="161"/>
      <c r="I996" s="162"/>
      <c r="J996" s="162"/>
      <c r="N996" s="162"/>
      <c r="R996" s="163"/>
    </row>
    <row r="997" spans="6:18" ht="15.75" customHeight="1">
      <c r="F997" s="161"/>
      <c r="G997" s="161"/>
      <c r="H997" s="161"/>
      <c r="I997" s="162"/>
      <c r="J997" s="162"/>
      <c r="N997" s="162"/>
      <c r="R997" s="163"/>
    </row>
    <row r="998" spans="6:18" ht="15.75" customHeight="1">
      <c r="F998" s="161"/>
      <c r="G998" s="161"/>
      <c r="H998" s="161"/>
      <c r="I998" s="162"/>
      <c r="J998" s="162"/>
      <c r="N998" s="162"/>
      <c r="R998" s="163"/>
    </row>
    <row r="999" spans="6:18" ht="15.75" customHeight="1">
      <c r="F999" s="161"/>
      <c r="G999" s="161"/>
      <c r="H999" s="161"/>
      <c r="I999" s="162"/>
      <c r="J999" s="162"/>
      <c r="N999" s="162"/>
      <c r="R999" s="163"/>
    </row>
  </sheetData>
  <mergeCells count="4">
    <mergeCell ref="C2:AI2"/>
    <mergeCell ref="S5:AI5"/>
    <mergeCell ref="C11:C14"/>
    <mergeCell ref="M11:M14"/>
  </mergeCells>
  <conditionalFormatting sqref="P6:P26">
    <cfRule type="cellIs" dxfId="22" priority="1" operator="equal">
      <formula>"Yes"</formula>
    </cfRule>
    <cfRule type="cellIs" dxfId="21" priority="2" operator="equal">
      <formula>"No"</formula>
    </cfRule>
  </conditionalFormatting>
  <conditionalFormatting sqref="P6:AI26">
    <cfRule type="cellIs" dxfId="20" priority="3" operator="equal">
      <formula>"Unsure"</formula>
    </cfRule>
  </conditionalFormatting>
  <conditionalFormatting sqref="S6:AI26">
    <cfRule type="cellIs" dxfId="19" priority="4" operator="equal">
      <formula>"x"</formula>
    </cfRule>
  </conditionalFormatting>
  <pageMargins left="0.7" right="0.7" top="0.75" bottom="0.75" header="0" footer="0"/>
  <pageSetup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ADEE-9939-484B-9258-475FB9CAD088}">
  <sheetPr>
    <tabColor rgb="FFFFC000"/>
  </sheetPr>
  <dimension ref="C1:AI546"/>
  <sheetViews>
    <sheetView workbookViewId="0">
      <selection activeCell="C2" sqref="C2:AI2"/>
    </sheetView>
  </sheetViews>
  <sheetFormatPr defaultColWidth="8.875" defaultRowHeight="14.25"/>
  <cols>
    <col min="3" max="4" width="8" customWidth="1"/>
    <col min="5" max="5" width="13.5" customWidth="1"/>
    <col min="6" max="6" width="22.5" style="8" customWidth="1"/>
    <col min="7" max="7" width="10" style="8" customWidth="1"/>
    <col min="8" max="8" width="12" style="8" customWidth="1"/>
    <col min="9" max="9" width="10" style="2" customWidth="1"/>
    <col min="10" max="10" width="34" style="2" customWidth="1"/>
    <col min="12" max="12" width="22" customWidth="1"/>
    <col min="13" max="13" width="10" bestFit="1" customWidth="1"/>
    <col min="14" max="14" width="22" style="2" customWidth="1"/>
    <col min="15" max="16" width="8.625" customWidth="1"/>
    <col min="17" max="17" width="11" customWidth="1"/>
    <col min="18" max="18" width="10.625" style="10" customWidth="1"/>
    <col min="19" max="35" width="3.5" customWidth="1"/>
  </cols>
  <sheetData>
    <row r="1" spans="3:35">
      <c r="C1" s="1"/>
      <c r="D1" s="1"/>
      <c r="E1" s="1"/>
      <c r="F1" s="95"/>
      <c r="G1" s="95"/>
      <c r="H1" s="95"/>
      <c r="I1" s="77"/>
      <c r="J1" s="77"/>
      <c r="K1" s="1"/>
      <c r="L1" s="1"/>
      <c r="M1" s="1"/>
      <c r="N1" s="77"/>
      <c r="O1" s="1"/>
      <c r="P1" s="1"/>
      <c r="Q1" s="1"/>
      <c r="R1" s="83"/>
      <c r="S1" s="1"/>
      <c r="T1" s="1"/>
      <c r="U1" s="1"/>
      <c r="V1" s="1"/>
      <c r="W1" s="1"/>
      <c r="X1" s="1"/>
      <c r="Y1" s="1"/>
      <c r="Z1" s="1"/>
      <c r="AA1" s="1"/>
      <c r="AB1" s="1"/>
      <c r="AC1" s="1"/>
      <c r="AD1" s="1"/>
      <c r="AE1" s="1"/>
      <c r="AF1" s="1"/>
      <c r="AG1" s="1"/>
      <c r="AH1" s="1"/>
      <c r="AI1" s="1"/>
    </row>
    <row r="2" spans="3:35" ht="32.25" customHeight="1">
      <c r="C2" s="225" t="s">
        <v>240</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3:3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3:35" ht="24">
      <c r="C4" s="101" t="s">
        <v>7</v>
      </c>
      <c r="D4" s="101" t="s">
        <v>101</v>
      </c>
      <c r="E4" s="101" t="s">
        <v>6</v>
      </c>
      <c r="F4" s="102" t="s">
        <v>11</v>
      </c>
      <c r="G4" s="102" t="s">
        <v>68</v>
      </c>
      <c r="H4" s="102" t="s">
        <v>12</v>
      </c>
      <c r="I4" s="101" t="s">
        <v>0</v>
      </c>
      <c r="J4" s="101" t="s">
        <v>1</v>
      </c>
      <c r="K4" s="101" t="s">
        <v>2</v>
      </c>
      <c r="L4" s="101" t="s">
        <v>3</v>
      </c>
      <c r="M4" s="101" t="s">
        <v>4</v>
      </c>
      <c r="N4" s="101" t="s">
        <v>103</v>
      </c>
      <c r="O4" s="101" t="s">
        <v>98</v>
      </c>
      <c r="P4" s="101" t="s">
        <v>132</v>
      </c>
      <c r="Q4" s="101" t="s">
        <v>190</v>
      </c>
      <c r="R4" s="101" t="s">
        <v>215</v>
      </c>
      <c r="S4" s="101">
        <v>1</v>
      </c>
      <c r="T4" s="101">
        <v>2</v>
      </c>
      <c r="U4" s="101">
        <v>3</v>
      </c>
      <c r="V4" s="101">
        <v>4</v>
      </c>
      <c r="W4" s="101">
        <v>5</v>
      </c>
      <c r="X4" s="101">
        <v>6</v>
      </c>
      <c r="Y4" s="101">
        <v>7</v>
      </c>
      <c r="Z4" s="101">
        <v>8</v>
      </c>
      <c r="AA4" s="101">
        <v>9</v>
      </c>
      <c r="AB4" s="101">
        <v>10</v>
      </c>
      <c r="AC4" s="101">
        <v>11</v>
      </c>
      <c r="AD4" s="101">
        <v>12</v>
      </c>
      <c r="AE4" s="101">
        <v>13</v>
      </c>
      <c r="AF4" s="101">
        <v>14</v>
      </c>
      <c r="AG4" s="101">
        <v>15</v>
      </c>
      <c r="AH4" s="101">
        <v>16</v>
      </c>
      <c r="AI4" s="101">
        <v>17</v>
      </c>
    </row>
    <row r="5" spans="3:35" ht="100.5" customHeight="1">
      <c r="C5" s="105" t="s">
        <v>228</v>
      </c>
      <c r="D5" s="103" t="s">
        <v>218</v>
      </c>
      <c r="E5" s="104" t="s">
        <v>236</v>
      </c>
      <c r="F5" s="104" t="s">
        <v>219</v>
      </c>
      <c r="G5" s="104" t="s">
        <v>220</v>
      </c>
      <c r="H5" s="104" t="s">
        <v>237</v>
      </c>
      <c r="I5" s="103" t="s">
        <v>222</v>
      </c>
      <c r="J5" s="103" t="s">
        <v>223</v>
      </c>
      <c r="K5" s="103" t="s">
        <v>224</v>
      </c>
      <c r="L5" s="103" t="s">
        <v>232</v>
      </c>
      <c r="M5" s="103" t="s">
        <v>225</v>
      </c>
      <c r="N5" s="103" t="s">
        <v>226</v>
      </c>
      <c r="O5" s="103" t="s">
        <v>227</v>
      </c>
      <c r="P5" s="105" t="s">
        <v>228</v>
      </c>
      <c r="Q5" s="105" t="s">
        <v>228</v>
      </c>
      <c r="R5" s="103" t="s">
        <v>229</v>
      </c>
      <c r="S5" s="226" t="s">
        <v>230</v>
      </c>
      <c r="T5" s="227"/>
      <c r="U5" s="227"/>
      <c r="V5" s="227"/>
      <c r="W5" s="227"/>
      <c r="X5" s="227"/>
      <c r="Y5" s="227"/>
      <c r="Z5" s="227"/>
      <c r="AA5" s="227"/>
      <c r="AB5" s="227"/>
      <c r="AC5" s="227"/>
      <c r="AD5" s="227"/>
      <c r="AE5" s="227"/>
      <c r="AF5" s="227"/>
      <c r="AG5" s="227"/>
      <c r="AH5" s="227"/>
      <c r="AI5" s="228"/>
    </row>
    <row r="6" spans="3:35" ht="42" customHeight="1">
      <c r="C6" s="54"/>
      <c r="D6" s="54"/>
      <c r="E6" s="54"/>
      <c r="F6" s="55"/>
      <c r="G6" s="55"/>
      <c r="H6" s="55"/>
      <c r="I6" s="54"/>
      <c r="J6" s="56"/>
      <c r="K6" s="56"/>
      <c r="L6" s="80"/>
      <c r="M6" s="130"/>
      <c r="N6" s="164"/>
      <c r="O6" s="60"/>
      <c r="P6" s="60"/>
      <c r="Q6" s="61"/>
      <c r="R6" s="61"/>
      <c r="S6" s="61"/>
      <c r="T6" s="61"/>
      <c r="U6" s="61"/>
      <c r="V6" s="61"/>
      <c r="W6" s="61"/>
      <c r="X6" s="61"/>
      <c r="Y6" s="61"/>
      <c r="Z6" s="61"/>
      <c r="AA6" s="61"/>
      <c r="AB6" s="61"/>
      <c r="AC6" s="61"/>
      <c r="AD6" s="61"/>
      <c r="AE6" s="61"/>
      <c r="AF6" s="61"/>
      <c r="AG6" s="61"/>
      <c r="AH6" s="61"/>
      <c r="AI6" s="61"/>
    </row>
    <row r="7" spans="3:35" ht="37.5" customHeight="1">
      <c r="C7" s="54"/>
      <c r="D7" s="54"/>
      <c r="E7" s="54"/>
      <c r="F7" s="55"/>
      <c r="G7" s="55"/>
      <c r="H7" s="55"/>
      <c r="I7" s="54"/>
      <c r="J7" s="56"/>
      <c r="K7" s="56"/>
      <c r="L7" s="50"/>
      <c r="M7" s="130"/>
      <c r="N7" s="165"/>
      <c r="O7" s="60"/>
      <c r="P7" s="60"/>
      <c r="Q7" s="61"/>
      <c r="R7" s="61"/>
      <c r="S7" s="61"/>
      <c r="T7" s="61"/>
      <c r="U7" s="61"/>
      <c r="V7" s="61"/>
      <c r="W7" s="61"/>
      <c r="X7" s="61"/>
      <c r="Y7" s="61"/>
      <c r="Z7" s="61"/>
      <c r="AA7" s="61"/>
      <c r="AB7" s="61"/>
      <c r="AC7" s="61"/>
      <c r="AD7" s="61"/>
      <c r="AE7" s="61"/>
      <c r="AF7" s="61"/>
      <c r="AG7" s="61"/>
      <c r="AH7" s="61"/>
      <c r="AI7" s="61"/>
    </row>
    <row r="8" spans="3:35">
      <c r="C8" s="54"/>
      <c r="D8" s="54"/>
      <c r="E8" s="54"/>
      <c r="F8" s="55"/>
      <c r="G8" s="55"/>
      <c r="H8" s="55"/>
      <c r="I8" s="54"/>
      <c r="J8" s="56"/>
      <c r="K8" s="56"/>
      <c r="L8" s="80"/>
      <c r="M8" s="130"/>
      <c r="N8" s="166"/>
      <c r="O8" s="60"/>
      <c r="P8" s="60"/>
      <c r="Q8" s="61"/>
      <c r="R8" s="61"/>
      <c r="S8" s="61"/>
      <c r="T8" s="61"/>
      <c r="U8" s="61"/>
      <c r="V8" s="61"/>
      <c r="W8" s="61"/>
      <c r="X8" s="61"/>
      <c r="Y8" s="61"/>
      <c r="Z8" s="61"/>
      <c r="AA8" s="61"/>
      <c r="AB8" s="61"/>
      <c r="AC8" s="61"/>
      <c r="AD8" s="61"/>
      <c r="AE8" s="61"/>
      <c r="AF8" s="61"/>
      <c r="AG8" s="61"/>
      <c r="AH8" s="61"/>
      <c r="AI8" s="61"/>
    </row>
    <row r="9" spans="3:35">
      <c r="C9" s="54"/>
      <c r="D9" s="54"/>
      <c r="E9" s="54"/>
      <c r="F9" s="55"/>
      <c r="G9" s="55"/>
      <c r="H9" s="55"/>
      <c r="I9" s="54"/>
      <c r="J9" s="56"/>
      <c r="K9" s="56"/>
      <c r="L9" s="80"/>
      <c r="M9" s="130"/>
      <c r="N9" s="164"/>
      <c r="O9" s="60"/>
      <c r="P9" s="60"/>
      <c r="Q9" s="61"/>
      <c r="R9" s="61"/>
      <c r="S9" s="61"/>
      <c r="T9" s="61"/>
      <c r="U9" s="61"/>
      <c r="V9" s="61"/>
      <c r="W9" s="61"/>
      <c r="X9" s="61"/>
      <c r="Y9" s="61"/>
      <c r="Z9" s="61"/>
      <c r="AA9" s="61"/>
      <c r="AB9" s="61"/>
      <c r="AC9" s="61"/>
      <c r="AD9" s="61"/>
      <c r="AE9" s="61"/>
      <c r="AF9" s="61"/>
      <c r="AG9" s="61"/>
      <c r="AH9" s="61"/>
      <c r="AI9" s="61"/>
    </row>
    <row r="10" spans="3:35">
      <c r="C10" s="54"/>
      <c r="D10" s="54"/>
      <c r="E10" s="54"/>
      <c r="F10" s="55"/>
      <c r="G10" s="55"/>
      <c r="H10" s="55"/>
      <c r="I10" s="57"/>
      <c r="J10" s="56"/>
      <c r="K10" s="56"/>
      <c r="L10" s="80"/>
      <c r="M10" s="130"/>
      <c r="N10" s="164"/>
      <c r="O10" s="60"/>
      <c r="P10" s="60"/>
      <c r="Q10" s="61"/>
      <c r="R10" s="61"/>
      <c r="S10" s="61"/>
      <c r="T10" s="61"/>
      <c r="U10" s="61"/>
      <c r="V10" s="61"/>
      <c r="W10" s="61"/>
      <c r="X10" s="61"/>
      <c r="Y10" s="61"/>
      <c r="Z10" s="61"/>
      <c r="AA10" s="61"/>
      <c r="AB10" s="61"/>
      <c r="AC10" s="61"/>
      <c r="AD10" s="61"/>
      <c r="AE10" s="61"/>
      <c r="AF10" s="61"/>
      <c r="AG10" s="61"/>
      <c r="AH10" s="61"/>
      <c r="AI10" s="61"/>
    </row>
    <row r="11" spans="3:35">
      <c r="C11" s="54"/>
      <c r="D11" s="54"/>
      <c r="E11" s="54"/>
      <c r="F11" s="55"/>
      <c r="G11" s="55"/>
      <c r="H11" s="55"/>
      <c r="I11" s="54"/>
      <c r="J11" s="56"/>
      <c r="K11" s="56"/>
      <c r="L11" s="80"/>
      <c r="M11" s="130"/>
      <c r="N11" s="164"/>
      <c r="O11" s="60"/>
      <c r="P11" s="60"/>
      <c r="Q11" s="61"/>
      <c r="R11" s="61"/>
      <c r="S11" s="61"/>
      <c r="T11" s="61"/>
      <c r="U11" s="61"/>
      <c r="V11" s="61"/>
      <c r="W11" s="61"/>
      <c r="X11" s="61"/>
      <c r="Y11" s="61"/>
      <c r="Z11" s="61"/>
      <c r="AA11" s="61"/>
      <c r="AB11" s="61"/>
      <c r="AC11" s="61"/>
      <c r="AD11" s="61"/>
      <c r="AE11" s="61"/>
      <c r="AF11" s="61"/>
      <c r="AG11" s="61"/>
      <c r="AH11" s="61"/>
      <c r="AI11" s="61"/>
    </row>
    <row r="12" spans="3:35">
      <c r="C12" s="54"/>
      <c r="D12" s="54"/>
      <c r="E12" s="54"/>
      <c r="F12" s="55"/>
      <c r="G12" s="55"/>
      <c r="H12" s="55"/>
      <c r="I12" s="54"/>
      <c r="J12" s="56"/>
      <c r="K12" s="56"/>
      <c r="L12" s="80"/>
      <c r="M12" s="130"/>
      <c r="N12" s="164"/>
      <c r="O12" s="60"/>
      <c r="P12" s="60"/>
      <c r="Q12" s="61"/>
      <c r="R12" s="61"/>
      <c r="S12" s="61"/>
      <c r="T12" s="61"/>
      <c r="U12" s="61"/>
      <c r="V12" s="61"/>
      <c r="W12" s="61"/>
      <c r="X12" s="61"/>
      <c r="Y12" s="61"/>
      <c r="Z12" s="61"/>
      <c r="AA12" s="61"/>
      <c r="AB12" s="61"/>
      <c r="AC12" s="61"/>
      <c r="AD12" s="61"/>
      <c r="AE12" s="61"/>
      <c r="AF12" s="61"/>
      <c r="AG12" s="61"/>
      <c r="AH12" s="61"/>
      <c r="AI12" s="61"/>
    </row>
    <row r="13" spans="3:35">
      <c r="C13" s="54"/>
      <c r="D13" s="54"/>
      <c r="E13" s="54"/>
      <c r="F13" s="55"/>
      <c r="G13" s="55"/>
      <c r="H13" s="55"/>
      <c r="I13" s="57"/>
      <c r="J13" s="56"/>
      <c r="K13" s="61"/>
      <c r="L13" s="80"/>
      <c r="M13" s="81"/>
      <c r="N13" s="58"/>
      <c r="O13" s="60"/>
      <c r="P13" s="60"/>
      <c r="Q13" s="61"/>
      <c r="R13" s="61"/>
      <c r="S13" s="61"/>
      <c r="T13" s="61"/>
      <c r="U13" s="61"/>
      <c r="V13" s="61"/>
      <c r="W13" s="61"/>
      <c r="X13" s="61"/>
      <c r="Y13" s="61"/>
      <c r="Z13" s="61"/>
      <c r="AA13" s="61"/>
      <c r="AB13" s="61"/>
      <c r="AC13" s="61"/>
      <c r="AD13" s="61"/>
      <c r="AE13" s="61"/>
      <c r="AF13" s="61"/>
      <c r="AG13" s="61"/>
      <c r="AH13" s="61"/>
      <c r="AI13" s="61"/>
    </row>
    <row r="14" spans="3:35">
      <c r="C14" s="54"/>
      <c r="D14" s="54"/>
      <c r="E14" s="54"/>
      <c r="F14" s="55"/>
      <c r="G14" s="55"/>
      <c r="H14" s="55"/>
      <c r="I14" s="57"/>
      <c r="J14" s="56"/>
      <c r="K14" s="61"/>
      <c r="L14" s="80"/>
      <c r="M14" s="81"/>
      <c r="N14" s="58"/>
      <c r="O14" s="60"/>
      <c r="P14" s="60"/>
      <c r="Q14" s="61"/>
      <c r="R14" s="61"/>
      <c r="S14" s="61"/>
      <c r="T14" s="61"/>
      <c r="U14" s="61"/>
      <c r="V14" s="61"/>
      <c r="W14" s="61"/>
      <c r="X14" s="61"/>
      <c r="Y14" s="61"/>
      <c r="Z14" s="61"/>
      <c r="AA14" s="61"/>
      <c r="AB14" s="61"/>
      <c r="AC14" s="61"/>
      <c r="AD14" s="61"/>
      <c r="AE14" s="61"/>
      <c r="AF14" s="61"/>
      <c r="AG14" s="61"/>
      <c r="AH14" s="61"/>
      <c r="AI14" s="61"/>
    </row>
    <row r="15" spans="3:35">
      <c r="C15" s="54"/>
      <c r="D15" s="54"/>
      <c r="E15" s="54"/>
      <c r="F15" s="55"/>
      <c r="G15" s="55"/>
      <c r="H15" s="55"/>
      <c r="I15" s="57"/>
      <c r="J15" s="56"/>
      <c r="K15" s="61"/>
      <c r="L15" s="80"/>
      <c r="M15" s="81"/>
      <c r="N15" s="58"/>
      <c r="O15" s="60"/>
      <c r="P15" s="60"/>
      <c r="Q15" s="61"/>
      <c r="R15" s="61"/>
      <c r="S15" s="61"/>
      <c r="T15" s="61"/>
      <c r="U15" s="61"/>
      <c r="V15" s="61"/>
      <c r="W15" s="61"/>
      <c r="X15" s="61"/>
      <c r="Y15" s="61"/>
      <c r="Z15" s="61"/>
      <c r="AA15" s="61"/>
      <c r="AB15" s="61"/>
      <c r="AC15" s="61"/>
      <c r="AD15" s="61"/>
      <c r="AE15" s="61"/>
      <c r="AF15" s="61"/>
      <c r="AG15" s="61"/>
      <c r="AH15" s="61"/>
      <c r="AI15" s="61"/>
    </row>
    <row r="16" spans="3:35">
      <c r="C16" s="54"/>
      <c r="D16" s="54"/>
      <c r="E16" s="54"/>
      <c r="F16" s="55"/>
      <c r="G16" s="55"/>
      <c r="H16" s="55"/>
      <c r="I16" s="57"/>
      <c r="J16" s="56"/>
      <c r="K16" s="61"/>
      <c r="L16" s="80"/>
      <c r="M16" s="81"/>
      <c r="N16" s="58"/>
      <c r="O16" s="60"/>
      <c r="P16" s="60"/>
      <c r="Q16" s="61"/>
      <c r="R16" s="61"/>
      <c r="S16" s="61"/>
      <c r="T16" s="61"/>
      <c r="U16" s="61"/>
      <c r="V16" s="61"/>
      <c r="W16" s="61"/>
      <c r="X16" s="61"/>
      <c r="Y16" s="61"/>
      <c r="Z16" s="61"/>
      <c r="AA16" s="61"/>
      <c r="AB16" s="61"/>
      <c r="AC16" s="61"/>
      <c r="AD16" s="61"/>
      <c r="AE16" s="61"/>
      <c r="AF16" s="61"/>
      <c r="AG16" s="61"/>
      <c r="AH16" s="61"/>
      <c r="AI16" s="61"/>
    </row>
    <row r="17" spans="3:35">
      <c r="C17" s="54"/>
      <c r="D17" s="54"/>
      <c r="E17" s="54"/>
      <c r="F17" s="55"/>
      <c r="G17" s="55"/>
      <c r="H17" s="55"/>
      <c r="I17" s="57"/>
      <c r="J17" s="56"/>
      <c r="K17" s="61"/>
      <c r="L17" s="80"/>
      <c r="M17" s="81"/>
      <c r="N17" s="58"/>
      <c r="O17" s="60"/>
      <c r="P17" s="60"/>
      <c r="Q17" s="61"/>
      <c r="R17" s="61"/>
      <c r="S17" s="57"/>
      <c r="T17" s="57"/>
      <c r="U17" s="57"/>
      <c r="V17" s="57"/>
      <c r="W17" s="57"/>
      <c r="X17" s="57"/>
      <c r="Y17" s="57"/>
      <c r="Z17" s="57"/>
      <c r="AA17" s="57"/>
      <c r="AB17" s="57"/>
      <c r="AC17" s="57"/>
      <c r="AD17" s="57"/>
      <c r="AE17" s="57"/>
      <c r="AF17" s="57"/>
      <c r="AG17" s="57"/>
      <c r="AH17" s="57"/>
      <c r="AI17" s="57"/>
    </row>
    <row r="18" spans="3:35">
      <c r="C18" s="54"/>
      <c r="D18" s="54"/>
      <c r="E18" s="54"/>
      <c r="F18" s="55"/>
      <c r="G18" s="55"/>
      <c r="H18" s="55"/>
      <c r="I18" s="57"/>
      <c r="J18" s="56"/>
      <c r="K18" s="61"/>
      <c r="L18" s="80"/>
      <c r="M18" s="81"/>
      <c r="N18" s="58"/>
      <c r="O18" s="60"/>
      <c r="P18" s="60"/>
      <c r="Q18" s="61"/>
      <c r="R18" s="61"/>
      <c r="S18" s="57"/>
      <c r="T18" s="57"/>
      <c r="U18" s="57"/>
      <c r="V18" s="57"/>
      <c r="W18" s="57"/>
      <c r="X18" s="57"/>
      <c r="Y18" s="57"/>
      <c r="Z18" s="57"/>
      <c r="AA18" s="57"/>
      <c r="AB18" s="57"/>
      <c r="AC18" s="57"/>
      <c r="AD18" s="57"/>
      <c r="AE18" s="57"/>
      <c r="AF18" s="57"/>
      <c r="AG18" s="57"/>
      <c r="AH18" s="57"/>
      <c r="AI18" s="57"/>
    </row>
    <row r="19" spans="3:35">
      <c r="C19" s="54"/>
      <c r="D19" s="54"/>
      <c r="E19" s="54"/>
      <c r="F19" s="55"/>
      <c r="G19" s="55"/>
      <c r="H19" s="55"/>
      <c r="I19" s="57"/>
      <c r="J19" s="56"/>
      <c r="K19" s="61"/>
      <c r="L19" s="80"/>
      <c r="M19" s="81"/>
      <c r="N19" s="58"/>
      <c r="O19" s="60"/>
      <c r="P19" s="60"/>
      <c r="Q19" s="61"/>
      <c r="R19" s="61"/>
      <c r="S19" s="57"/>
      <c r="T19" s="57"/>
      <c r="U19" s="57"/>
      <c r="V19" s="57"/>
      <c r="W19" s="57"/>
      <c r="X19" s="57"/>
      <c r="Y19" s="57"/>
      <c r="Z19" s="57"/>
      <c r="AA19" s="57"/>
      <c r="AB19" s="57"/>
      <c r="AC19" s="57"/>
      <c r="AD19" s="57"/>
      <c r="AE19" s="57"/>
      <c r="AF19" s="57"/>
      <c r="AG19" s="57"/>
      <c r="AH19" s="57"/>
      <c r="AI19" s="57"/>
    </row>
    <row r="20" spans="3:35">
      <c r="C20" s="54"/>
      <c r="D20" s="54"/>
      <c r="E20" s="54"/>
      <c r="F20" s="55"/>
      <c r="G20" s="55"/>
      <c r="H20" s="55"/>
      <c r="I20" s="57"/>
      <c r="J20" s="56"/>
      <c r="K20" s="61"/>
      <c r="L20" s="80"/>
      <c r="M20" s="81"/>
      <c r="N20" s="58"/>
      <c r="O20" s="60"/>
      <c r="P20" s="60"/>
      <c r="Q20" s="61"/>
      <c r="R20" s="61"/>
      <c r="S20" s="57"/>
      <c r="T20" s="57"/>
      <c r="U20" s="57"/>
      <c r="V20" s="57"/>
      <c r="W20" s="57"/>
      <c r="X20" s="57"/>
      <c r="Y20" s="57"/>
      <c r="Z20" s="57"/>
      <c r="AA20" s="57"/>
      <c r="AB20" s="57"/>
      <c r="AC20" s="57"/>
      <c r="AD20" s="57"/>
      <c r="AE20" s="57"/>
      <c r="AF20" s="57"/>
      <c r="AG20" s="57"/>
      <c r="AH20" s="57"/>
      <c r="AI20" s="57"/>
    </row>
    <row r="21" spans="3:35">
      <c r="C21" s="54"/>
      <c r="D21" s="54"/>
      <c r="E21" s="54"/>
      <c r="F21" s="55"/>
      <c r="G21" s="55"/>
      <c r="H21" s="55"/>
      <c r="I21" s="57"/>
      <c r="J21" s="56"/>
      <c r="K21" s="61"/>
      <c r="L21" s="80"/>
      <c r="M21" s="81"/>
      <c r="N21" s="58"/>
      <c r="O21" s="60"/>
      <c r="P21" s="60"/>
      <c r="Q21" s="61"/>
      <c r="R21" s="61"/>
      <c r="S21" s="57"/>
      <c r="T21" s="57"/>
      <c r="U21" s="57"/>
      <c r="V21" s="57"/>
      <c r="W21" s="57"/>
      <c r="X21" s="57"/>
      <c r="Y21" s="57"/>
      <c r="Z21" s="57"/>
      <c r="AA21" s="57"/>
      <c r="AB21" s="57"/>
      <c r="AC21" s="57"/>
      <c r="AD21" s="57"/>
      <c r="AE21" s="57"/>
      <c r="AF21" s="57"/>
      <c r="AG21" s="57"/>
      <c r="AH21" s="57"/>
      <c r="AI21" s="57"/>
    </row>
    <row r="22" spans="3:35">
      <c r="C22" s="54"/>
      <c r="D22" s="54"/>
      <c r="E22" s="54"/>
      <c r="F22" s="55"/>
      <c r="G22" s="55"/>
      <c r="H22" s="55"/>
      <c r="I22" s="57"/>
      <c r="J22" s="56"/>
      <c r="K22" s="61"/>
      <c r="L22" s="80"/>
      <c r="M22" s="81"/>
      <c r="N22" s="58"/>
      <c r="O22" s="60"/>
      <c r="P22" s="60"/>
      <c r="Q22" s="61"/>
      <c r="R22" s="61"/>
      <c r="S22" s="57"/>
      <c r="T22" s="57"/>
      <c r="U22" s="57"/>
      <c r="V22" s="57"/>
      <c r="W22" s="57"/>
      <c r="X22" s="57"/>
      <c r="Y22" s="57"/>
      <c r="Z22" s="57"/>
      <c r="AA22" s="57"/>
      <c r="AB22" s="57"/>
      <c r="AC22" s="57"/>
      <c r="AD22" s="57"/>
      <c r="AE22" s="57"/>
      <c r="AF22" s="57"/>
      <c r="AG22" s="57"/>
      <c r="AH22" s="57"/>
      <c r="AI22" s="57"/>
    </row>
    <row r="23" spans="3:35">
      <c r="C23" s="54"/>
      <c r="D23" s="54"/>
      <c r="E23" s="54"/>
      <c r="F23" s="55"/>
      <c r="G23" s="55"/>
      <c r="H23" s="55"/>
      <c r="I23" s="57"/>
      <c r="J23" s="56"/>
      <c r="K23" s="61"/>
      <c r="L23" s="80"/>
      <c r="M23" s="81"/>
      <c r="N23" s="58"/>
      <c r="O23" s="60"/>
      <c r="P23" s="60"/>
      <c r="Q23" s="61"/>
      <c r="R23" s="61"/>
      <c r="S23" s="57"/>
      <c r="T23" s="57"/>
      <c r="U23" s="57"/>
      <c r="V23" s="57"/>
      <c r="W23" s="57"/>
      <c r="X23" s="57"/>
      <c r="Y23" s="57"/>
      <c r="Z23" s="57"/>
      <c r="AA23" s="57"/>
      <c r="AB23" s="57"/>
      <c r="AC23" s="57"/>
      <c r="AD23" s="57"/>
      <c r="AE23" s="57"/>
      <c r="AF23" s="57"/>
      <c r="AG23" s="57"/>
      <c r="AH23" s="57"/>
      <c r="AI23" s="57"/>
    </row>
    <row r="24" spans="3:35">
      <c r="C24" s="54"/>
      <c r="D24" s="54"/>
      <c r="E24" s="54"/>
      <c r="F24" s="55"/>
      <c r="G24" s="55"/>
      <c r="H24" s="55"/>
      <c r="I24" s="57"/>
      <c r="J24" s="56"/>
      <c r="K24" s="61"/>
      <c r="L24" s="80"/>
      <c r="M24" s="81"/>
      <c r="N24" s="58"/>
      <c r="O24" s="60"/>
      <c r="P24" s="60"/>
      <c r="Q24" s="61"/>
      <c r="R24" s="61"/>
      <c r="S24" s="57"/>
      <c r="T24" s="57"/>
      <c r="U24" s="57"/>
      <c r="V24" s="57"/>
      <c r="W24" s="57"/>
      <c r="X24" s="57"/>
      <c r="Y24" s="57"/>
      <c r="Z24" s="57"/>
      <c r="AA24" s="57"/>
      <c r="AB24" s="57"/>
      <c r="AC24" s="57"/>
      <c r="AD24" s="57"/>
      <c r="AE24" s="57"/>
      <c r="AF24" s="57"/>
      <c r="AG24" s="57"/>
      <c r="AH24" s="57"/>
      <c r="AI24" s="57"/>
    </row>
    <row r="25" spans="3:35">
      <c r="C25" s="54"/>
      <c r="D25" s="54"/>
      <c r="E25" s="54"/>
      <c r="F25" s="55"/>
      <c r="G25" s="55"/>
      <c r="H25" s="55"/>
      <c r="I25" s="57"/>
      <c r="J25" s="56"/>
      <c r="K25" s="61"/>
      <c r="L25" s="80"/>
      <c r="M25" s="81"/>
      <c r="N25" s="58"/>
      <c r="O25" s="60"/>
      <c r="P25" s="60"/>
      <c r="Q25" s="61"/>
      <c r="R25" s="61"/>
      <c r="S25" s="57"/>
      <c r="T25" s="57"/>
      <c r="U25" s="57"/>
      <c r="V25" s="57"/>
      <c r="W25" s="57"/>
      <c r="X25" s="57"/>
      <c r="Y25" s="57"/>
      <c r="Z25" s="57"/>
      <c r="AA25" s="57"/>
      <c r="AB25" s="57"/>
      <c r="AC25" s="57"/>
      <c r="AD25" s="57"/>
      <c r="AE25" s="57"/>
      <c r="AF25" s="57"/>
      <c r="AG25" s="57"/>
      <c r="AH25" s="57"/>
      <c r="AI25" s="57"/>
    </row>
    <row r="26" spans="3:35">
      <c r="C26" s="1"/>
      <c r="D26" s="1"/>
      <c r="E26" s="1"/>
      <c r="F26" s="95"/>
      <c r="G26" s="95"/>
      <c r="H26" s="95"/>
      <c r="I26" s="77"/>
      <c r="J26" s="77"/>
      <c r="K26" s="1"/>
      <c r="L26" s="1"/>
      <c r="M26" s="1"/>
      <c r="N26" s="77"/>
      <c r="O26" s="1"/>
      <c r="P26" s="1"/>
      <c r="Q26" s="1"/>
      <c r="R26" s="83"/>
      <c r="S26" s="1"/>
      <c r="T26" s="1"/>
      <c r="U26" s="1"/>
      <c r="V26" s="1"/>
      <c r="W26" s="1"/>
      <c r="X26" s="1"/>
      <c r="Y26" s="1"/>
      <c r="Z26" s="1"/>
      <c r="AA26" s="1"/>
      <c r="AB26" s="1"/>
      <c r="AC26" s="1"/>
      <c r="AD26" s="1"/>
      <c r="AE26" s="1"/>
      <c r="AF26" s="1"/>
      <c r="AG26" s="1"/>
      <c r="AH26" s="1"/>
      <c r="AI26" s="1"/>
    </row>
    <row r="27" spans="3:35">
      <c r="C27" s="167"/>
      <c r="D27" s="1"/>
      <c r="E27" s="1"/>
      <c r="F27" s="95"/>
      <c r="G27" s="95"/>
      <c r="H27" s="95"/>
      <c r="I27" s="77"/>
      <c r="J27" s="77"/>
      <c r="K27" s="1"/>
      <c r="L27" s="1"/>
      <c r="M27" s="1"/>
      <c r="N27" s="77"/>
      <c r="O27" s="1"/>
      <c r="P27" s="1"/>
      <c r="Q27" s="1"/>
      <c r="R27" s="83"/>
      <c r="S27" s="1"/>
      <c r="T27" s="1"/>
      <c r="U27" s="1"/>
      <c r="V27" s="1"/>
      <c r="W27" s="1"/>
      <c r="X27" s="1"/>
      <c r="Y27" s="1"/>
      <c r="Z27" s="1"/>
      <c r="AA27" s="1"/>
      <c r="AB27" s="1"/>
      <c r="AC27" s="1"/>
      <c r="AD27" s="1"/>
      <c r="AE27" s="1"/>
      <c r="AF27" s="1"/>
      <c r="AG27" s="1"/>
      <c r="AH27" s="1"/>
      <c r="AI27" s="1"/>
    </row>
    <row r="28" spans="3:35">
      <c r="C28" s="168"/>
      <c r="D28" s="1"/>
      <c r="E28" s="1"/>
      <c r="F28" s="95"/>
      <c r="G28" s="95"/>
      <c r="H28" s="95"/>
      <c r="I28" s="77"/>
      <c r="J28" s="77"/>
      <c r="K28" s="1"/>
      <c r="L28" s="1"/>
      <c r="M28" s="1"/>
      <c r="N28" s="77"/>
      <c r="O28" s="1"/>
      <c r="P28" s="1"/>
      <c r="Q28" s="1"/>
      <c r="R28" s="83"/>
      <c r="S28" s="1"/>
      <c r="T28" s="1"/>
      <c r="U28" s="1"/>
      <c r="V28" s="1"/>
      <c r="W28" s="1"/>
      <c r="X28" s="1"/>
      <c r="Y28" s="1"/>
      <c r="Z28" s="1"/>
      <c r="AA28" s="1"/>
      <c r="AB28" s="1"/>
      <c r="AC28" s="1"/>
      <c r="AD28" s="1"/>
      <c r="AE28" s="1"/>
      <c r="AF28" s="1"/>
      <c r="AG28" s="1"/>
      <c r="AH28" s="1"/>
      <c r="AI28" s="1"/>
    </row>
    <row r="29" spans="3:35">
      <c r="C29" s="1"/>
      <c r="D29" s="1"/>
      <c r="E29" s="1"/>
      <c r="F29" s="95"/>
      <c r="G29" s="95"/>
      <c r="H29" s="95"/>
      <c r="I29" s="77"/>
      <c r="J29" s="77"/>
      <c r="K29" s="1"/>
      <c r="L29" s="1"/>
      <c r="M29" s="1"/>
      <c r="N29" s="77"/>
      <c r="O29" s="1"/>
      <c r="P29" s="1"/>
      <c r="Q29" s="1"/>
      <c r="R29" s="83"/>
      <c r="S29" s="1"/>
      <c r="T29" s="1"/>
      <c r="U29" s="1"/>
      <c r="V29" s="1"/>
      <c r="W29" s="1"/>
      <c r="X29" s="1"/>
      <c r="Y29" s="1"/>
      <c r="Z29" s="1"/>
      <c r="AA29" s="1"/>
      <c r="AB29" s="1"/>
      <c r="AC29" s="1"/>
      <c r="AD29" s="1"/>
      <c r="AE29" s="1"/>
      <c r="AF29" s="1"/>
      <c r="AG29" s="1"/>
      <c r="AH29" s="1"/>
      <c r="AI29" s="1"/>
    </row>
    <row r="30" spans="3:35">
      <c r="C30" s="1"/>
      <c r="D30" s="1"/>
      <c r="E30" s="1"/>
      <c r="F30" s="95"/>
      <c r="G30" s="95"/>
      <c r="H30" s="95"/>
      <c r="I30" s="77"/>
      <c r="J30" s="77"/>
      <c r="K30" s="1"/>
      <c r="L30" s="1"/>
      <c r="M30" s="1"/>
      <c r="N30" s="77"/>
      <c r="O30" s="1"/>
      <c r="P30" s="1"/>
      <c r="Q30" s="1"/>
      <c r="R30" s="83"/>
      <c r="S30" s="1"/>
      <c r="T30" s="1"/>
      <c r="U30" s="1"/>
      <c r="V30" s="1"/>
      <c r="W30" s="1"/>
      <c r="X30" s="1"/>
      <c r="Y30" s="1"/>
      <c r="Z30" s="1"/>
      <c r="AA30" s="1"/>
      <c r="AB30" s="1"/>
      <c r="AC30" s="1"/>
      <c r="AD30" s="1"/>
      <c r="AE30" s="1"/>
      <c r="AF30" s="1"/>
      <c r="AG30" s="1"/>
      <c r="AH30" s="1"/>
      <c r="AI30" s="1"/>
    </row>
    <row r="31" spans="3:35">
      <c r="C31" s="1"/>
      <c r="D31" s="1"/>
      <c r="E31" s="1"/>
      <c r="F31" s="95"/>
      <c r="G31" s="95"/>
      <c r="H31" s="95"/>
      <c r="I31" s="77"/>
      <c r="J31" s="77"/>
      <c r="K31" s="1"/>
      <c r="L31" s="1"/>
      <c r="M31" s="1"/>
      <c r="N31" s="77"/>
      <c r="O31" s="1"/>
      <c r="P31" s="1"/>
      <c r="Q31" s="1"/>
      <c r="R31" s="83"/>
      <c r="S31" s="1"/>
      <c r="T31" s="1"/>
      <c r="U31" s="1"/>
      <c r="V31" s="1"/>
      <c r="W31" s="1"/>
      <c r="X31" s="1"/>
      <c r="Y31" s="1"/>
      <c r="Z31" s="1"/>
      <c r="AA31" s="1"/>
      <c r="AB31" s="1"/>
      <c r="AC31" s="1"/>
      <c r="AD31" s="1"/>
      <c r="AE31" s="1"/>
      <c r="AF31" s="1"/>
      <c r="AG31" s="1"/>
      <c r="AH31" s="1"/>
      <c r="AI31" s="1"/>
    </row>
    <row r="32" spans="3:35">
      <c r="C32" s="1"/>
      <c r="D32" s="1"/>
      <c r="E32" s="1"/>
      <c r="F32" s="95"/>
      <c r="G32" s="95"/>
      <c r="H32" s="95"/>
      <c r="I32" s="77"/>
      <c r="J32" s="77"/>
      <c r="K32" s="1"/>
      <c r="L32" s="1"/>
      <c r="M32" s="1"/>
      <c r="N32" s="77"/>
      <c r="O32" s="1"/>
      <c r="P32" s="1"/>
      <c r="Q32" s="1"/>
      <c r="R32" s="83"/>
      <c r="S32" s="1"/>
      <c r="T32" s="1"/>
      <c r="U32" s="1"/>
      <c r="V32" s="1"/>
      <c r="W32" s="1"/>
      <c r="X32" s="1"/>
      <c r="Y32" s="1"/>
      <c r="Z32" s="1"/>
      <c r="AA32" s="1"/>
      <c r="AB32" s="1"/>
      <c r="AC32" s="1"/>
      <c r="AD32" s="1"/>
      <c r="AE32" s="1"/>
      <c r="AF32" s="1"/>
      <c r="AG32" s="1"/>
      <c r="AH32" s="1"/>
      <c r="AI32" s="1"/>
    </row>
    <row r="33" spans="3:35">
      <c r="C33" s="1"/>
      <c r="D33" s="1"/>
      <c r="E33" s="1"/>
      <c r="F33" s="95"/>
      <c r="G33" s="95"/>
      <c r="H33" s="95"/>
      <c r="I33" s="77"/>
      <c r="J33" s="77"/>
      <c r="K33" s="1"/>
      <c r="L33" s="1"/>
      <c r="M33" s="1"/>
      <c r="N33" s="77"/>
      <c r="O33" s="1"/>
      <c r="P33" s="1"/>
      <c r="Q33" s="1"/>
      <c r="R33" s="83"/>
      <c r="S33" s="1"/>
      <c r="T33" s="1"/>
      <c r="U33" s="1"/>
      <c r="V33" s="1"/>
      <c r="W33" s="1"/>
      <c r="X33" s="1"/>
      <c r="Y33" s="1"/>
      <c r="Z33" s="1"/>
      <c r="AA33" s="1"/>
      <c r="AB33" s="1"/>
      <c r="AC33" s="1"/>
      <c r="AD33" s="1"/>
      <c r="AE33" s="1"/>
      <c r="AF33" s="1"/>
      <c r="AG33" s="1"/>
      <c r="AH33" s="1"/>
      <c r="AI33" s="1"/>
    </row>
    <row r="34" spans="3:35">
      <c r="C34" s="1"/>
      <c r="D34" s="1"/>
      <c r="E34" s="1"/>
      <c r="F34" s="95"/>
      <c r="G34" s="95"/>
      <c r="H34" s="95"/>
      <c r="I34" s="77"/>
      <c r="J34" s="77"/>
      <c r="K34" s="1"/>
      <c r="L34" s="1"/>
      <c r="M34" s="1"/>
      <c r="N34" s="77"/>
      <c r="O34" s="1"/>
      <c r="P34" s="1"/>
      <c r="Q34" s="1"/>
      <c r="R34" s="83"/>
      <c r="S34" s="1"/>
      <c r="T34" s="1"/>
      <c r="U34" s="1"/>
      <c r="V34" s="1"/>
      <c r="W34" s="1"/>
      <c r="X34" s="1"/>
      <c r="Y34" s="1"/>
      <c r="Z34" s="1"/>
      <c r="AA34" s="1"/>
      <c r="AB34" s="1"/>
      <c r="AC34" s="1"/>
      <c r="AD34" s="1"/>
      <c r="AE34" s="1"/>
      <c r="AF34" s="1"/>
      <c r="AG34" s="1"/>
      <c r="AH34" s="1"/>
      <c r="AI34" s="1"/>
    </row>
    <row r="35" spans="3:35">
      <c r="C35" s="1"/>
      <c r="D35" s="1"/>
      <c r="E35" s="1"/>
      <c r="F35" s="95"/>
      <c r="G35" s="95"/>
      <c r="H35" s="95"/>
      <c r="I35" s="77"/>
      <c r="J35" s="77"/>
      <c r="K35" s="1"/>
      <c r="L35" s="1"/>
      <c r="M35" s="1"/>
      <c r="N35" s="77"/>
      <c r="O35" s="1"/>
      <c r="P35" s="1"/>
      <c r="Q35" s="1"/>
      <c r="R35" s="83"/>
      <c r="S35" s="1"/>
      <c r="T35" s="1"/>
      <c r="U35" s="1"/>
      <c r="V35" s="1"/>
      <c r="W35" s="1"/>
      <c r="X35" s="1"/>
      <c r="Y35" s="1"/>
      <c r="Z35" s="1"/>
      <c r="AA35" s="1"/>
      <c r="AB35" s="1"/>
      <c r="AC35" s="1"/>
      <c r="AD35" s="1"/>
      <c r="AE35" s="1"/>
      <c r="AF35" s="1"/>
      <c r="AG35" s="1"/>
      <c r="AH35" s="1"/>
      <c r="AI35" s="1"/>
    </row>
    <row r="36" spans="3:35">
      <c r="C36" s="1"/>
      <c r="D36" s="1"/>
      <c r="E36" s="1"/>
      <c r="F36" s="95"/>
      <c r="G36" s="95"/>
      <c r="H36" s="95"/>
      <c r="I36" s="77"/>
      <c r="J36" s="77"/>
      <c r="K36" s="1"/>
      <c r="L36" s="1"/>
      <c r="M36" s="1"/>
      <c r="N36" s="77"/>
      <c r="O36" s="1"/>
      <c r="P36" s="1"/>
      <c r="Q36" s="1"/>
      <c r="R36" s="83"/>
      <c r="S36" s="1"/>
      <c r="T36" s="1"/>
      <c r="U36" s="1"/>
      <c r="V36" s="1"/>
      <c r="W36" s="1"/>
      <c r="X36" s="1"/>
      <c r="Y36" s="1"/>
      <c r="Z36" s="1"/>
      <c r="AA36" s="1"/>
      <c r="AB36" s="1"/>
      <c r="AC36" s="1"/>
      <c r="AD36" s="1"/>
      <c r="AE36" s="1"/>
      <c r="AF36" s="1"/>
      <c r="AG36" s="1"/>
      <c r="AH36" s="1"/>
      <c r="AI36" s="1"/>
    </row>
    <row r="37" spans="3:35">
      <c r="C37" s="1"/>
      <c r="D37" s="1"/>
      <c r="E37" s="1"/>
      <c r="F37" s="95"/>
      <c r="G37" s="95"/>
      <c r="H37" s="95"/>
      <c r="I37" s="77"/>
      <c r="J37" s="77"/>
      <c r="K37" s="1"/>
      <c r="L37" s="1"/>
      <c r="M37" s="1"/>
      <c r="N37" s="77"/>
      <c r="O37" s="1"/>
      <c r="P37" s="1"/>
      <c r="Q37" s="1"/>
      <c r="R37" s="83"/>
      <c r="S37" s="1"/>
      <c r="T37" s="1"/>
      <c r="U37" s="1"/>
      <c r="V37" s="1"/>
      <c r="W37" s="1"/>
      <c r="X37" s="1"/>
      <c r="Y37" s="1"/>
      <c r="Z37" s="1"/>
      <c r="AA37" s="1"/>
      <c r="AB37" s="1"/>
      <c r="AC37" s="1"/>
      <c r="AD37" s="1"/>
      <c r="AE37" s="1"/>
      <c r="AF37" s="1"/>
      <c r="AG37" s="1"/>
      <c r="AH37" s="1"/>
      <c r="AI37" s="1"/>
    </row>
    <row r="38" spans="3:35">
      <c r="C38" s="1"/>
      <c r="D38" s="1"/>
      <c r="E38" s="1"/>
      <c r="F38" s="95"/>
      <c r="G38" s="95"/>
      <c r="H38" s="95"/>
      <c r="I38" s="77"/>
      <c r="J38" s="77"/>
      <c r="K38" s="1"/>
      <c r="L38" s="1"/>
      <c r="M38" s="1"/>
      <c r="N38" s="77"/>
      <c r="O38" s="1"/>
      <c r="P38" s="1"/>
      <c r="Q38" s="1"/>
      <c r="R38" s="83"/>
      <c r="S38" s="1"/>
      <c r="T38" s="1"/>
      <c r="U38" s="1"/>
      <c r="V38" s="1"/>
      <c r="W38" s="1"/>
      <c r="X38" s="1"/>
      <c r="Y38" s="1"/>
      <c r="Z38" s="1"/>
      <c r="AA38" s="1"/>
      <c r="AB38" s="1"/>
      <c r="AC38" s="1"/>
      <c r="AD38" s="1"/>
      <c r="AE38" s="1"/>
      <c r="AF38" s="1"/>
      <c r="AG38" s="1"/>
      <c r="AH38" s="1"/>
      <c r="AI38" s="1"/>
    </row>
    <row r="39" spans="3:35">
      <c r="C39" s="1"/>
      <c r="D39" s="1"/>
      <c r="E39" s="1"/>
      <c r="F39" s="95"/>
      <c r="G39" s="95"/>
      <c r="H39" s="95"/>
      <c r="I39" s="77"/>
      <c r="J39" s="77"/>
      <c r="K39" s="1"/>
      <c r="L39" s="1"/>
      <c r="M39" s="1"/>
      <c r="N39" s="77"/>
      <c r="O39" s="1"/>
      <c r="P39" s="1"/>
      <c r="Q39" s="1"/>
      <c r="R39" s="83"/>
      <c r="S39" s="1"/>
      <c r="T39" s="1"/>
      <c r="U39" s="1"/>
      <c r="V39" s="1"/>
      <c r="W39" s="1"/>
      <c r="X39" s="1"/>
      <c r="Y39" s="1"/>
      <c r="Z39" s="1"/>
      <c r="AA39" s="1"/>
      <c r="AB39" s="1"/>
      <c r="AC39" s="1"/>
      <c r="AD39" s="1"/>
      <c r="AE39" s="1"/>
      <c r="AF39" s="1"/>
      <c r="AG39" s="1"/>
      <c r="AH39" s="1"/>
      <c r="AI39" s="1"/>
    </row>
    <row r="40" spans="3:35">
      <c r="C40" s="1"/>
      <c r="D40" s="1"/>
      <c r="E40" s="1"/>
      <c r="F40" s="95"/>
      <c r="G40" s="95"/>
      <c r="H40" s="95"/>
      <c r="I40" s="77"/>
      <c r="J40" s="77"/>
      <c r="K40" s="1"/>
      <c r="L40" s="1"/>
      <c r="M40" s="1"/>
      <c r="N40" s="77"/>
      <c r="O40" s="1"/>
      <c r="P40" s="1"/>
      <c r="Q40" s="1"/>
      <c r="R40" s="83"/>
      <c r="S40" s="1"/>
      <c r="T40" s="1"/>
      <c r="U40" s="1"/>
      <c r="V40" s="1"/>
      <c r="W40" s="1"/>
      <c r="X40" s="1"/>
      <c r="Y40" s="1"/>
      <c r="Z40" s="1"/>
      <c r="AA40" s="1"/>
      <c r="AB40" s="1"/>
      <c r="AC40" s="1"/>
      <c r="AD40" s="1"/>
      <c r="AE40" s="1"/>
      <c r="AF40" s="1"/>
      <c r="AG40" s="1"/>
      <c r="AH40" s="1"/>
      <c r="AI40" s="1"/>
    </row>
    <row r="41" spans="3:35">
      <c r="C41" s="1"/>
      <c r="D41" s="1"/>
      <c r="E41" s="1"/>
      <c r="F41" s="95"/>
      <c r="G41" s="95"/>
      <c r="H41" s="95"/>
      <c r="I41" s="77"/>
      <c r="J41" s="77"/>
      <c r="K41" s="1"/>
      <c r="L41" s="1"/>
      <c r="M41" s="1"/>
      <c r="N41" s="77"/>
      <c r="O41" s="1"/>
      <c r="P41" s="1"/>
      <c r="Q41" s="1"/>
      <c r="R41" s="83"/>
      <c r="S41" s="1"/>
      <c r="T41" s="1"/>
      <c r="U41" s="1"/>
      <c r="V41" s="1"/>
      <c r="W41" s="1"/>
      <c r="X41" s="1"/>
      <c r="Y41" s="1"/>
      <c r="Z41" s="1"/>
      <c r="AA41" s="1"/>
      <c r="AB41" s="1"/>
      <c r="AC41" s="1"/>
      <c r="AD41" s="1"/>
      <c r="AE41" s="1"/>
      <c r="AF41" s="1"/>
      <c r="AG41" s="1"/>
      <c r="AH41" s="1"/>
      <c r="AI41" s="1"/>
    </row>
    <row r="42" spans="3:35">
      <c r="C42" s="1"/>
      <c r="D42" s="1"/>
      <c r="E42" s="1"/>
      <c r="F42" s="95"/>
      <c r="G42" s="95"/>
      <c r="H42" s="95"/>
      <c r="I42" s="77"/>
      <c r="J42" s="77"/>
      <c r="K42" s="1"/>
      <c r="L42" s="1"/>
      <c r="M42" s="1"/>
      <c r="N42" s="77"/>
      <c r="O42" s="1"/>
      <c r="P42" s="1"/>
      <c r="Q42" s="1"/>
      <c r="R42" s="83"/>
      <c r="S42" s="1"/>
      <c r="T42" s="1"/>
      <c r="U42" s="1"/>
      <c r="V42" s="1"/>
      <c r="W42" s="1"/>
      <c r="X42" s="1"/>
      <c r="Y42" s="1"/>
      <c r="Z42" s="1"/>
      <c r="AA42" s="1"/>
      <c r="AB42" s="1"/>
      <c r="AC42" s="1"/>
      <c r="AD42" s="1"/>
      <c r="AE42" s="1"/>
      <c r="AF42" s="1"/>
      <c r="AG42" s="1"/>
      <c r="AH42" s="1"/>
      <c r="AI42" s="1"/>
    </row>
    <row r="43" spans="3:35">
      <c r="C43" s="1"/>
      <c r="D43" s="1"/>
      <c r="E43" s="1"/>
      <c r="F43" s="95"/>
      <c r="G43" s="95"/>
      <c r="H43" s="95"/>
      <c r="I43" s="77"/>
      <c r="J43" s="77"/>
      <c r="K43" s="1"/>
      <c r="L43" s="1"/>
      <c r="M43" s="1"/>
      <c r="N43" s="77"/>
      <c r="O43" s="1"/>
      <c r="P43" s="1"/>
      <c r="Q43" s="1"/>
      <c r="R43" s="83"/>
      <c r="S43" s="1"/>
      <c r="T43" s="1"/>
      <c r="U43" s="1"/>
      <c r="V43" s="1"/>
      <c r="W43" s="1"/>
      <c r="X43" s="1"/>
      <c r="Y43" s="1"/>
      <c r="Z43" s="1"/>
      <c r="AA43" s="1"/>
      <c r="AB43" s="1"/>
      <c r="AC43" s="1"/>
      <c r="AD43" s="1"/>
      <c r="AE43" s="1"/>
      <c r="AF43" s="1"/>
      <c r="AG43" s="1"/>
      <c r="AH43" s="1"/>
      <c r="AI43" s="1"/>
    </row>
    <row r="44" spans="3:35">
      <c r="C44" s="1"/>
      <c r="D44" s="1"/>
      <c r="E44" s="1"/>
      <c r="F44" s="95"/>
      <c r="G44" s="95"/>
      <c r="H44" s="95"/>
      <c r="I44" s="77"/>
      <c r="J44" s="77"/>
      <c r="K44" s="1"/>
      <c r="L44" s="1"/>
      <c r="M44" s="1"/>
      <c r="N44" s="77"/>
      <c r="O44" s="1"/>
      <c r="P44" s="1"/>
      <c r="Q44" s="1"/>
      <c r="R44" s="83"/>
      <c r="S44" s="1"/>
      <c r="T44" s="1"/>
      <c r="U44" s="1"/>
      <c r="V44" s="1"/>
      <c r="W44" s="1"/>
      <c r="X44" s="1"/>
      <c r="Y44" s="1"/>
      <c r="Z44" s="1"/>
      <c r="AA44" s="1"/>
      <c r="AB44" s="1"/>
      <c r="AC44" s="1"/>
      <c r="AD44" s="1"/>
      <c r="AE44" s="1"/>
      <c r="AF44" s="1"/>
      <c r="AG44" s="1"/>
      <c r="AH44" s="1"/>
      <c r="AI44" s="1"/>
    </row>
    <row r="45" spans="3:35">
      <c r="C45" s="1"/>
      <c r="D45" s="1"/>
      <c r="E45" s="1"/>
      <c r="F45" s="95"/>
      <c r="G45" s="95"/>
      <c r="H45" s="95"/>
      <c r="I45" s="77"/>
      <c r="J45" s="77"/>
      <c r="K45" s="1"/>
      <c r="L45" s="1"/>
      <c r="M45" s="1"/>
      <c r="N45" s="77"/>
      <c r="O45" s="1"/>
      <c r="P45" s="1"/>
      <c r="Q45" s="1"/>
      <c r="R45" s="83"/>
      <c r="S45" s="1"/>
      <c r="T45" s="1"/>
      <c r="U45" s="1"/>
      <c r="V45" s="1"/>
      <c r="W45" s="1"/>
      <c r="X45" s="1"/>
      <c r="Y45" s="1"/>
      <c r="Z45" s="1"/>
      <c r="AA45" s="1"/>
      <c r="AB45" s="1"/>
      <c r="AC45" s="1"/>
      <c r="AD45" s="1"/>
      <c r="AE45" s="1"/>
      <c r="AF45" s="1"/>
      <c r="AG45" s="1"/>
      <c r="AH45" s="1"/>
      <c r="AI45" s="1"/>
    </row>
    <row r="46" spans="3:35">
      <c r="C46" s="1"/>
      <c r="D46" s="1"/>
      <c r="E46" s="1"/>
      <c r="F46" s="95"/>
      <c r="G46" s="95"/>
      <c r="H46" s="95"/>
      <c r="I46" s="77"/>
      <c r="J46" s="77"/>
      <c r="K46" s="1"/>
      <c r="L46" s="1"/>
      <c r="M46" s="1"/>
      <c r="N46" s="77"/>
      <c r="O46" s="1"/>
      <c r="P46" s="1"/>
      <c r="Q46" s="1"/>
      <c r="R46" s="83"/>
      <c r="S46" s="1"/>
      <c r="T46" s="1"/>
      <c r="U46" s="1"/>
      <c r="V46" s="1"/>
      <c r="W46" s="1"/>
      <c r="X46" s="1"/>
      <c r="Y46" s="1"/>
      <c r="Z46" s="1"/>
      <c r="AA46" s="1"/>
      <c r="AB46" s="1"/>
      <c r="AC46" s="1"/>
      <c r="AD46" s="1"/>
      <c r="AE46" s="1"/>
      <c r="AF46" s="1"/>
      <c r="AG46" s="1"/>
      <c r="AH46" s="1"/>
      <c r="AI46" s="1"/>
    </row>
    <row r="47" spans="3:35">
      <c r="C47" s="1"/>
      <c r="D47" s="1"/>
      <c r="E47" s="1"/>
      <c r="F47" s="95"/>
      <c r="G47" s="95"/>
      <c r="H47" s="95"/>
      <c r="I47" s="77"/>
      <c r="J47" s="77"/>
      <c r="K47" s="1"/>
      <c r="L47" s="1"/>
      <c r="M47" s="1"/>
      <c r="N47" s="77"/>
      <c r="O47" s="1"/>
      <c r="P47" s="1"/>
      <c r="Q47" s="1"/>
      <c r="R47" s="83"/>
      <c r="S47" s="1"/>
      <c r="T47" s="1"/>
      <c r="U47" s="1"/>
      <c r="V47" s="1"/>
      <c r="W47" s="1"/>
      <c r="X47" s="1"/>
      <c r="Y47" s="1"/>
      <c r="Z47" s="1"/>
      <c r="AA47" s="1"/>
      <c r="AB47" s="1"/>
      <c r="AC47" s="1"/>
      <c r="AD47" s="1"/>
      <c r="AE47" s="1"/>
      <c r="AF47" s="1"/>
      <c r="AG47" s="1"/>
      <c r="AH47" s="1"/>
      <c r="AI47" s="1"/>
    </row>
    <row r="48" spans="3:35">
      <c r="C48" s="1"/>
      <c r="D48" s="1"/>
      <c r="E48" s="1"/>
      <c r="F48" s="95"/>
      <c r="G48" s="95"/>
      <c r="H48" s="95"/>
      <c r="I48" s="77"/>
      <c r="J48" s="77"/>
      <c r="K48" s="1"/>
      <c r="L48" s="1"/>
      <c r="M48" s="1"/>
      <c r="N48" s="77"/>
      <c r="O48" s="1"/>
      <c r="P48" s="1"/>
      <c r="Q48" s="1"/>
      <c r="R48" s="83"/>
      <c r="S48" s="1"/>
      <c r="T48" s="1"/>
      <c r="U48" s="1"/>
      <c r="V48" s="1"/>
      <c r="W48" s="1"/>
      <c r="X48" s="1"/>
      <c r="Y48" s="1"/>
      <c r="Z48" s="1"/>
      <c r="AA48" s="1"/>
      <c r="AB48" s="1"/>
      <c r="AC48" s="1"/>
      <c r="AD48" s="1"/>
      <c r="AE48" s="1"/>
      <c r="AF48" s="1"/>
      <c r="AG48" s="1"/>
      <c r="AH48" s="1"/>
      <c r="AI48" s="1"/>
    </row>
    <row r="49" spans="3:35">
      <c r="C49" s="1"/>
      <c r="D49" s="1"/>
      <c r="E49" s="1"/>
      <c r="F49" s="95"/>
      <c r="G49" s="95"/>
      <c r="H49" s="95"/>
      <c r="I49" s="77"/>
      <c r="J49" s="77"/>
      <c r="K49" s="1"/>
      <c r="L49" s="1"/>
      <c r="M49" s="1"/>
      <c r="N49" s="77"/>
      <c r="O49" s="1"/>
      <c r="P49" s="1"/>
      <c r="Q49" s="1"/>
      <c r="R49" s="83"/>
      <c r="S49" s="1"/>
      <c r="T49" s="1"/>
      <c r="U49" s="1"/>
      <c r="V49" s="1"/>
      <c r="W49" s="1"/>
      <c r="X49" s="1"/>
      <c r="Y49" s="1"/>
      <c r="Z49" s="1"/>
      <c r="AA49" s="1"/>
      <c r="AB49" s="1"/>
      <c r="AC49" s="1"/>
      <c r="AD49" s="1"/>
      <c r="AE49" s="1"/>
      <c r="AF49" s="1"/>
      <c r="AG49" s="1"/>
      <c r="AH49" s="1"/>
      <c r="AI49" s="1"/>
    </row>
    <row r="50" spans="3:35">
      <c r="C50" s="1"/>
      <c r="D50" s="1"/>
      <c r="E50" s="1"/>
      <c r="F50" s="95"/>
      <c r="G50" s="95"/>
      <c r="H50" s="95"/>
      <c r="I50" s="77"/>
      <c r="J50" s="77"/>
      <c r="K50" s="1"/>
      <c r="L50" s="1"/>
      <c r="M50" s="1"/>
      <c r="N50" s="77"/>
      <c r="O50" s="1"/>
      <c r="P50" s="1"/>
      <c r="Q50" s="1"/>
      <c r="R50" s="83"/>
      <c r="S50" s="1"/>
      <c r="T50" s="1"/>
      <c r="U50" s="1"/>
      <c r="V50" s="1"/>
      <c r="W50" s="1"/>
      <c r="X50" s="1"/>
      <c r="Y50" s="1"/>
      <c r="Z50" s="1"/>
      <c r="AA50" s="1"/>
      <c r="AB50" s="1"/>
      <c r="AC50" s="1"/>
      <c r="AD50" s="1"/>
      <c r="AE50" s="1"/>
      <c r="AF50" s="1"/>
      <c r="AG50" s="1"/>
      <c r="AH50" s="1"/>
      <c r="AI50" s="1"/>
    </row>
    <row r="51" spans="3:35">
      <c r="C51" s="1"/>
      <c r="D51" s="1"/>
      <c r="E51" s="1"/>
      <c r="F51" s="95"/>
      <c r="G51" s="95"/>
      <c r="H51" s="95"/>
      <c r="I51" s="77"/>
      <c r="J51" s="77"/>
      <c r="K51" s="1"/>
      <c r="L51" s="1"/>
      <c r="M51" s="1"/>
      <c r="N51" s="77"/>
      <c r="O51" s="1"/>
      <c r="P51" s="1"/>
      <c r="Q51" s="1"/>
      <c r="R51" s="83"/>
      <c r="S51" s="1"/>
      <c r="T51" s="1"/>
      <c r="U51" s="1"/>
      <c r="V51" s="1"/>
      <c r="W51" s="1"/>
      <c r="X51" s="1"/>
      <c r="Y51" s="1"/>
      <c r="Z51" s="1"/>
      <c r="AA51" s="1"/>
      <c r="AB51" s="1"/>
      <c r="AC51" s="1"/>
      <c r="AD51" s="1"/>
      <c r="AE51" s="1"/>
      <c r="AF51" s="1"/>
      <c r="AG51" s="1"/>
      <c r="AH51" s="1"/>
      <c r="AI51" s="1"/>
    </row>
    <row r="52" spans="3:35">
      <c r="C52" s="1"/>
      <c r="D52" s="1"/>
      <c r="E52" s="1"/>
      <c r="F52" s="95"/>
      <c r="G52" s="95"/>
      <c r="H52" s="95"/>
      <c r="I52" s="77"/>
      <c r="J52" s="77"/>
      <c r="K52" s="1"/>
      <c r="L52" s="1"/>
      <c r="M52" s="1"/>
      <c r="N52" s="77"/>
      <c r="O52" s="1"/>
      <c r="P52" s="1"/>
      <c r="Q52" s="1"/>
      <c r="R52" s="83"/>
      <c r="S52" s="1"/>
      <c r="T52" s="1"/>
      <c r="U52" s="1"/>
      <c r="V52" s="1"/>
      <c r="W52" s="1"/>
      <c r="X52" s="1"/>
      <c r="Y52" s="1"/>
      <c r="Z52" s="1"/>
      <c r="AA52" s="1"/>
      <c r="AB52" s="1"/>
      <c r="AC52" s="1"/>
      <c r="AD52" s="1"/>
      <c r="AE52" s="1"/>
      <c r="AF52" s="1"/>
      <c r="AG52" s="1"/>
      <c r="AH52" s="1"/>
      <c r="AI52" s="1"/>
    </row>
    <row r="53" spans="3:35">
      <c r="C53" s="1"/>
      <c r="D53" s="1"/>
      <c r="E53" s="1"/>
      <c r="F53" s="95"/>
      <c r="G53" s="95"/>
      <c r="H53" s="95"/>
      <c r="I53" s="77"/>
      <c r="J53" s="77"/>
      <c r="K53" s="1"/>
      <c r="L53" s="1"/>
      <c r="M53" s="1"/>
      <c r="N53" s="77"/>
      <c r="O53" s="1"/>
      <c r="P53" s="1"/>
      <c r="Q53" s="1"/>
      <c r="R53" s="83"/>
      <c r="S53" s="1"/>
      <c r="T53" s="1"/>
      <c r="U53" s="1"/>
      <c r="V53" s="1"/>
      <c r="W53" s="1"/>
      <c r="X53" s="1"/>
      <c r="Y53" s="1"/>
      <c r="Z53" s="1"/>
      <c r="AA53" s="1"/>
      <c r="AB53" s="1"/>
      <c r="AC53" s="1"/>
      <c r="AD53" s="1"/>
      <c r="AE53" s="1"/>
      <c r="AF53" s="1"/>
      <c r="AG53" s="1"/>
      <c r="AH53" s="1"/>
      <c r="AI53" s="1"/>
    </row>
    <row r="54" spans="3:35">
      <c r="C54" s="1"/>
      <c r="D54" s="1"/>
      <c r="E54" s="1"/>
      <c r="F54" s="95"/>
      <c r="G54" s="95"/>
      <c r="H54" s="95"/>
      <c r="I54" s="77"/>
      <c r="J54" s="77"/>
      <c r="K54" s="1"/>
      <c r="L54" s="1"/>
      <c r="M54" s="1"/>
      <c r="N54" s="77"/>
      <c r="O54" s="1"/>
      <c r="P54" s="1"/>
      <c r="Q54" s="1"/>
      <c r="R54" s="83"/>
      <c r="S54" s="1"/>
      <c r="T54" s="1"/>
      <c r="U54" s="1"/>
      <c r="V54" s="1"/>
      <c r="W54" s="1"/>
      <c r="X54" s="1"/>
      <c r="Y54" s="1"/>
      <c r="Z54" s="1"/>
      <c r="AA54" s="1"/>
      <c r="AB54" s="1"/>
      <c r="AC54" s="1"/>
      <c r="AD54" s="1"/>
      <c r="AE54" s="1"/>
      <c r="AF54" s="1"/>
      <c r="AG54" s="1"/>
      <c r="AH54" s="1"/>
      <c r="AI54" s="1"/>
    </row>
    <row r="55" spans="3:35">
      <c r="C55" s="1"/>
      <c r="D55" s="1"/>
      <c r="E55" s="1"/>
      <c r="F55" s="95"/>
      <c r="G55" s="95"/>
      <c r="H55" s="95"/>
      <c r="I55" s="77"/>
      <c r="J55" s="77"/>
      <c r="K55" s="1"/>
      <c r="L55" s="1"/>
      <c r="M55" s="1"/>
      <c r="N55" s="77"/>
      <c r="O55" s="1"/>
      <c r="P55" s="1"/>
      <c r="Q55" s="1"/>
      <c r="R55" s="83"/>
      <c r="S55" s="1"/>
      <c r="T55" s="1"/>
      <c r="U55" s="1"/>
      <c r="V55" s="1"/>
      <c r="W55" s="1"/>
      <c r="X55" s="1"/>
      <c r="Y55" s="1"/>
      <c r="Z55" s="1"/>
      <c r="AA55" s="1"/>
      <c r="AB55" s="1"/>
      <c r="AC55" s="1"/>
      <c r="AD55" s="1"/>
      <c r="AE55" s="1"/>
      <c r="AF55" s="1"/>
      <c r="AG55" s="1"/>
      <c r="AH55" s="1"/>
      <c r="AI55" s="1"/>
    </row>
    <row r="56" spans="3:35">
      <c r="C56" s="1"/>
      <c r="D56" s="1"/>
      <c r="E56" s="1"/>
      <c r="F56" s="95"/>
      <c r="G56" s="95"/>
      <c r="H56" s="95"/>
      <c r="I56" s="77"/>
      <c r="J56" s="77"/>
      <c r="K56" s="1"/>
      <c r="L56" s="1"/>
      <c r="M56" s="1"/>
      <c r="N56" s="77"/>
      <c r="O56" s="1"/>
      <c r="P56" s="1"/>
      <c r="Q56" s="1"/>
      <c r="R56" s="83"/>
      <c r="S56" s="1"/>
      <c r="T56" s="1"/>
      <c r="U56" s="1"/>
      <c r="V56" s="1"/>
      <c r="W56" s="1"/>
      <c r="X56" s="1"/>
      <c r="Y56" s="1"/>
      <c r="Z56" s="1"/>
      <c r="AA56" s="1"/>
      <c r="AB56" s="1"/>
      <c r="AC56" s="1"/>
      <c r="AD56" s="1"/>
      <c r="AE56" s="1"/>
      <c r="AF56" s="1"/>
      <c r="AG56" s="1"/>
      <c r="AH56" s="1"/>
      <c r="AI56" s="1"/>
    </row>
    <row r="57" spans="3:35">
      <c r="C57" s="1"/>
      <c r="D57" s="1"/>
      <c r="E57" s="1"/>
      <c r="F57" s="95"/>
      <c r="G57" s="95"/>
      <c r="H57" s="95"/>
      <c r="I57" s="77"/>
      <c r="J57" s="77"/>
      <c r="K57" s="1"/>
      <c r="L57" s="1"/>
      <c r="M57" s="1"/>
      <c r="N57" s="77"/>
      <c r="O57" s="1"/>
      <c r="P57" s="1"/>
      <c r="Q57" s="1"/>
      <c r="R57" s="83"/>
      <c r="S57" s="1"/>
      <c r="T57" s="1"/>
      <c r="U57" s="1"/>
      <c r="V57" s="1"/>
      <c r="W57" s="1"/>
      <c r="X57" s="1"/>
      <c r="Y57" s="1"/>
      <c r="Z57" s="1"/>
      <c r="AA57" s="1"/>
      <c r="AB57" s="1"/>
      <c r="AC57" s="1"/>
      <c r="AD57" s="1"/>
      <c r="AE57" s="1"/>
      <c r="AF57" s="1"/>
      <c r="AG57" s="1"/>
      <c r="AH57" s="1"/>
      <c r="AI57" s="1"/>
    </row>
    <row r="58" spans="3:35">
      <c r="C58" s="1"/>
      <c r="D58" s="1"/>
      <c r="E58" s="1"/>
      <c r="F58" s="95"/>
      <c r="G58" s="95"/>
      <c r="H58" s="95"/>
      <c r="I58" s="77"/>
      <c r="J58" s="77"/>
      <c r="K58" s="1"/>
      <c r="L58" s="1"/>
      <c r="M58" s="1"/>
      <c r="N58" s="77"/>
      <c r="O58" s="1"/>
      <c r="P58" s="1"/>
      <c r="Q58" s="1"/>
      <c r="R58" s="83"/>
      <c r="S58" s="1"/>
      <c r="T58" s="1"/>
      <c r="U58" s="1"/>
      <c r="V58" s="1"/>
      <c r="W58" s="1"/>
      <c r="X58" s="1"/>
      <c r="Y58" s="1"/>
      <c r="Z58" s="1"/>
      <c r="AA58" s="1"/>
      <c r="AB58" s="1"/>
      <c r="AC58" s="1"/>
      <c r="AD58" s="1"/>
      <c r="AE58" s="1"/>
      <c r="AF58" s="1"/>
      <c r="AG58" s="1"/>
      <c r="AH58" s="1"/>
      <c r="AI58" s="1"/>
    </row>
    <row r="59" spans="3:35">
      <c r="C59" s="1"/>
      <c r="D59" s="1"/>
      <c r="E59" s="1"/>
      <c r="F59" s="95"/>
      <c r="G59" s="95"/>
      <c r="H59" s="95"/>
      <c r="I59" s="77"/>
      <c r="J59" s="77"/>
      <c r="K59" s="1"/>
      <c r="L59" s="1"/>
      <c r="M59" s="1"/>
      <c r="N59" s="77"/>
      <c r="O59" s="1"/>
      <c r="P59" s="1"/>
      <c r="Q59" s="1"/>
      <c r="R59" s="83"/>
      <c r="S59" s="1"/>
      <c r="T59" s="1"/>
      <c r="U59" s="1"/>
      <c r="V59" s="1"/>
      <c r="W59" s="1"/>
      <c r="X59" s="1"/>
      <c r="Y59" s="1"/>
      <c r="Z59" s="1"/>
      <c r="AA59" s="1"/>
      <c r="AB59" s="1"/>
      <c r="AC59" s="1"/>
      <c r="AD59" s="1"/>
      <c r="AE59" s="1"/>
      <c r="AF59" s="1"/>
      <c r="AG59" s="1"/>
      <c r="AH59" s="1"/>
      <c r="AI59" s="1"/>
    </row>
    <row r="60" spans="3:35">
      <c r="C60" s="1"/>
      <c r="D60" s="1"/>
      <c r="E60" s="1"/>
      <c r="F60" s="95"/>
      <c r="G60" s="95"/>
      <c r="H60" s="95"/>
      <c r="I60" s="77"/>
      <c r="J60" s="77"/>
      <c r="K60" s="1"/>
      <c r="L60" s="1"/>
      <c r="M60" s="1"/>
      <c r="N60" s="77"/>
      <c r="O60" s="1"/>
      <c r="P60" s="1"/>
      <c r="Q60" s="1"/>
      <c r="R60" s="83"/>
      <c r="S60" s="1"/>
      <c r="T60" s="1"/>
      <c r="U60" s="1"/>
      <c r="V60" s="1"/>
      <c r="W60" s="1"/>
      <c r="X60" s="1"/>
      <c r="Y60" s="1"/>
      <c r="Z60" s="1"/>
      <c r="AA60" s="1"/>
      <c r="AB60" s="1"/>
      <c r="AC60" s="1"/>
      <c r="AD60" s="1"/>
      <c r="AE60" s="1"/>
      <c r="AF60" s="1"/>
      <c r="AG60" s="1"/>
      <c r="AH60" s="1"/>
      <c r="AI60" s="1"/>
    </row>
    <row r="61" spans="3:35">
      <c r="C61" s="1"/>
      <c r="D61" s="1"/>
      <c r="E61" s="1"/>
      <c r="F61" s="95"/>
      <c r="G61" s="95"/>
      <c r="H61" s="95"/>
      <c r="I61" s="77"/>
      <c r="J61" s="77"/>
      <c r="K61" s="1"/>
      <c r="L61" s="1"/>
      <c r="M61" s="1"/>
      <c r="N61" s="77"/>
      <c r="O61" s="1"/>
      <c r="P61" s="1"/>
      <c r="Q61" s="1"/>
      <c r="R61" s="83"/>
      <c r="S61" s="1"/>
      <c r="T61" s="1"/>
      <c r="U61" s="1"/>
      <c r="V61" s="1"/>
      <c r="W61" s="1"/>
      <c r="X61" s="1"/>
      <c r="Y61" s="1"/>
      <c r="Z61" s="1"/>
      <c r="AA61" s="1"/>
      <c r="AB61" s="1"/>
      <c r="AC61" s="1"/>
      <c r="AD61" s="1"/>
      <c r="AE61" s="1"/>
      <c r="AF61" s="1"/>
      <c r="AG61" s="1"/>
      <c r="AH61" s="1"/>
      <c r="AI61" s="1"/>
    </row>
    <row r="62" spans="3:35">
      <c r="C62" s="1"/>
      <c r="D62" s="1"/>
      <c r="E62" s="1"/>
      <c r="F62" s="95"/>
      <c r="G62" s="95"/>
      <c r="H62" s="95"/>
      <c r="I62" s="77"/>
      <c r="J62" s="77"/>
      <c r="K62" s="1"/>
      <c r="L62" s="1"/>
      <c r="M62" s="1"/>
      <c r="N62" s="77"/>
      <c r="O62" s="1"/>
      <c r="P62" s="1"/>
      <c r="Q62" s="1"/>
      <c r="R62" s="83"/>
      <c r="S62" s="1"/>
      <c r="T62" s="1"/>
      <c r="U62" s="1"/>
      <c r="V62" s="1"/>
      <c r="W62" s="1"/>
      <c r="X62" s="1"/>
      <c r="Y62" s="1"/>
      <c r="Z62" s="1"/>
      <c r="AA62" s="1"/>
      <c r="AB62" s="1"/>
      <c r="AC62" s="1"/>
      <c r="AD62" s="1"/>
      <c r="AE62" s="1"/>
      <c r="AF62" s="1"/>
      <c r="AG62" s="1"/>
      <c r="AH62" s="1"/>
      <c r="AI62" s="1"/>
    </row>
    <row r="63" spans="3:35">
      <c r="C63" s="1"/>
      <c r="D63" s="1"/>
      <c r="E63" s="1"/>
      <c r="F63" s="95"/>
      <c r="G63" s="95"/>
      <c r="H63" s="95"/>
      <c r="I63" s="77"/>
      <c r="J63" s="77"/>
      <c r="K63" s="1"/>
      <c r="L63" s="1"/>
      <c r="M63" s="1"/>
      <c r="N63" s="77"/>
      <c r="O63" s="1"/>
      <c r="P63" s="1"/>
      <c r="Q63" s="1"/>
      <c r="R63" s="83"/>
      <c r="S63" s="1"/>
      <c r="T63" s="1"/>
      <c r="U63" s="1"/>
      <c r="V63" s="1"/>
      <c r="W63" s="1"/>
      <c r="X63" s="1"/>
      <c r="Y63" s="1"/>
      <c r="Z63" s="1"/>
      <c r="AA63" s="1"/>
      <c r="AB63" s="1"/>
      <c r="AC63" s="1"/>
      <c r="AD63" s="1"/>
      <c r="AE63" s="1"/>
      <c r="AF63" s="1"/>
      <c r="AG63" s="1"/>
      <c r="AH63" s="1"/>
      <c r="AI63" s="1"/>
    </row>
    <row r="64" spans="3:35">
      <c r="C64" s="1"/>
      <c r="D64" s="1"/>
      <c r="E64" s="1"/>
      <c r="F64" s="95"/>
      <c r="G64" s="95"/>
      <c r="H64" s="95"/>
      <c r="I64" s="77"/>
      <c r="J64" s="77"/>
      <c r="K64" s="1"/>
      <c r="L64" s="1"/>
      <c r="M64" s="1"/>
      <c r="N64" s="77"/>
      <c r="O64" s="1"/>
      <c r="P64" s="1"/>
      <c r="Q64" s="1"/>
      <c r="R64" s="83"/>
      <c r="S64" s="1"/>
      <c r="T64" s="1"/>
      <c r="U64" s="1"/>
      <c r="V64" s="1"/>
      <c r="W64" s="1"/>
      <c r="X64" s="1"/>
      <c r="Y64" s="1"/>
      <c r="Z64" s="1"/>
      <c r="AA64" s="1"/>
      <c r="AB64" s="1"/>
      <c r="AC64" s="1"/>
      <c r="AD64" s="1"/>
      <c r="AE64" s="1"/>
      <c r="AF64" s="1"/>
      <c r="AG64" s="1"/>
      <c r="AH64" s="1"/>
      <c r="AI64" s="1"/>
    </row>
    <row r="65" spans="3:35">
      <c r="C65" s="1"/>
      <c r="D65" s="1"/>
      <c r="E65" s="1"/>
      <c r="F65" s="95"/>
      <c r="G65" s="95"/>
      <c r="H65" s="95"/>
      <c r="I65" s="77"/>
      <c r="J65" s="77"/>
      <c r="K65" s="1"/>
      <c r="L65" s="1"/>
      <c r="M65" s="1"/>
      <c r="N65" s="77"/>
      <c r="O65" s="1"/>
      <c r="P65" s="1"/>
      <c r="Q65" s="1"/>
      <c r="R65" s="83"/>
      <c r="S65" s="1"/>
      <c r="T65" s="1"/>
      <c r="U65" s="1"/>
      <c r="V65" s="1"/>
      <c r="W65" s="1"/>
      <c r="X65" s="1"/>
      <c r="Y65" s="1"/>
      <c r="Z65" s="1"/>
      <c r="AA65" s="1"/>
      <c r="AB65" s="1"/>
      <c r="AC65" s="1"/>
      <c r="AD65" s="1"/>
      <c r="AE65" s="1"/>
      <c r="AF65" s="1"/>
      <c r="AG65" s="1"/>
      <c r="AH65" s="1"/>
      <c r="AI65" s="1"/>
    </row>
    <row r="66" spans="3:35">
      <c r="C66" s="1"/>
      <c r="D66" s="1"/>
      <c r="E66" s="1"/>
      <c r="F66" s="95"/>
      <c r="G66" s="95"/>
      <c r="H66" s="95"/>
      <c r="I66" s="77"/>
      <c r="J66" s="77"/>
      <c r="K66" s="1"/>
      <c r="L66" s="1"/>
      <c r="M66" s="1"/>
      <c r="N66" s="77"/>
      <c r="O66" s="1"/>
      <c r="P66" s="1"/>
      <c r="Q66" s="1"/>
      <c r="R66" s="83"/>
      <c r="S66" s="1"/>
      <c r="T66" s="1"/>
      <c r="U66" s="1"/>
      <c r="V66" s="1"/>
      <c r="W66" s="1"/>
      <c r="X66" s="1"/>
      <c r="Y66" s="1"/>
      <c r="Z66" s="1"/>
      <c r="AA66" s="1"/>
      <c r="AB66" s="1"/>
      <c r="AC66" s="1"/>
      <c r="AD66" s="1"/>
      <c r="AE66" s="1"/>
      <c r="AF66" s="1"/>
      <c r="AG66" s="1"/>
      <c r="AH66" s="1"/>
      <c r="AI66" s="1"/>
    </row>
    <row r="67" spans="3:35">
      <c r="C67" s="1"/>
      <c r="D67" s="1"/>
      <c r="E67" s="1"/>
      <c r="F67" s="95"/>
      <c r="G67" s="95"/>
      <c r="H67" s="95"/>
      <c r="I67" s="77"/>
      <c r="J67" s="77"/>
      <c r="K67" s="1"/>
      <c r="L67" s="1"/>
      <c r="M67" s="1"/>
      <c r="N67" s="77"/>
      <c r="O67" s="1"/>
      <c r="P67" s="1"/>
      <c r="Q67" s="1"/>
      <c r="R67" s="83"/>
      <c r="S67" s="1"/>
      <c r="T67" s="1"/>
      <c r="U67" s="1"/>
      <c r="V67" s="1"/>
      <c r="W67" s="1"/>
      <c r="X67" s="1"/>
      <c r="Y67" s="1"/>
      <c r="Z67" s="1"/>
      <c r="AA67" s="1"/>
      <c r="AB67" s="1"/>
      <c r="AC67" s="1"/>
      <c r="AD67" s="1"/>
      <c r="AE67" s="1"/>
      <c r="AF67" s="1"/>
      <c r="AG67" s="1"/>
      <c r="AH67" s="1"/>
      <c r="AI67" s="1"/>
    </row>
    <row r="68" spans="3:35">
      <c r="C68" s="1"/>
      <c r="D68" s="1"/>
      <c r="E68" s="1"/>
      <c r="F68" s="95"/>
      <c r="G68" s="95"/>
      <c r="H68" s="95"/>
      <c r="I68" s="77"/>
      <c r="J68" s="77"/>
      <c r="K68" s="1"/>
      <c r="L68" s="1"/>
      <c r="M68" s="1"/>
      <c r="N68" s="77"/>
      <c r="O68" s="1"/>
      <c r="P68" s="1"/>
      <c r="Q68" s="1"/>
      <c r="R68" s="83"/>
      <c r="S68" s="1"/>
      <c r="T68" s="1"/>
      <c r="U68" s="1"/>
      <c r="V68" s="1"/>
      <c r="W68" s="1"/>
      <c r="X68" s="1"/>
      <c r="Y68" s="1"/>
      <c r="Z68" s="1"/>
      <c r="AA68" s="1"/>
      <c r="AB68" s="1"/>
      <c r="AC68" s="1"/>
      <c r="AD68" s="1"/>
      <c r="AE68" s="1"/>
      <c r="AF68" s="1"/>
      <c r="AG68" s="1"/>
      <c r="AH68" s="1"/>
      <c r="AI68" s="1"/>
    </row>
    <row r="69" spans="3:35">
      <c r="C69" s="1"/>
      <c r="D69" s="1"/>
      <c r="E69" s="1"/>
      <c r="F69" s="95"/>
      <c r="G69" s="95"/>
      <c r="H69" s="95"/>
      <c r="I69" s="77"/>
      <c r="J69" s="77"/>
      <c r="K69" s="1"/>
      <c r="L69" s="1"/>
      <c r="M69" s="1"/>
      <c r="N69" s="77"/>
      <c r="O69" s="1"/>
      <c r="P69" s="1"/>
      <c r="Q69" s="1"/>
      <c r="R69" s="83"/>
      <c r="S69" s="1"/>
      <c r="T69" s="1"/>
      <c r="U69" s="1"/>
      <c r="V69" s="1"/>
      <c r="W69" s="1"/>
      <c r="X69" s="1"/>
      <c r="Y69" s="1"/>
      <c r="Z69" s="1"/>
      <c r="AA69" s="1"/>
      <c r="AB69" s="1"/>
      <c r="AC69" s="1"/>
      <c r="AD69" s="1"/>
      <c r="AE69" s="1"/>
      <c r="AF69" s="1"/>
      <c r="AG69" s="1"/>
      <c r="AH69" s="1"/>
      <c r="AI69" s="1"/>
    </row>
    <row r="70" spans="3:35">
      <c r="C70" s="1"/>
      <c r="D70" s="1"/>
      <c r="E70" s="1"/>
      <c r="F70" s="95"/>
      <c r="G70" s="95"/>
      <c r="H70" s="95"/>
      <c r="I70" s="77"/>
      <c r="J70" s="77"/>
      <c r="K70" s="1"/>
      <c r="L70" s="1"/>
      <c r="M70" s="1"/>
      <c r="N70" s="77"/>
      <c r="O70" s="1"/>
      <c r="P70" s="1"/>
      <c r="Q70" s="1"/>
      <c r="R70" s="83"/>
      <c r="S70" s="1"/>
      <c r="T70" s="1"/>
      <c r="U70" s="1"/>
      <c r="V70" s="1"/>
      <c r="W70" s="1"/>
      <c r="X70" s="1"/>
      <c r="Y70" s="1"/>
      <c r="Z70" s="1"/>
      <c r="AA70" s="1"/>
      <c r="AB70" s="1"/>
      <c r="AC70" s="1"/>
      <c r="AD70" s="1"/>
      <c r="AE70" s="1"/>
      <c r="AF70" s="1"/>
      <c r="AG70" s="1"/>
      <c r="AH70" s="1"/>
      <c r="AI70" s="1"/>
    </row>
    <row r="71" spans="3:35">
      <c r="C71" s="1"/>
      <c r="D71" s="1"/>
      <c r="E71" s="1"/>
      <c r="F71" s="95"/>
      <c r="G71" s="95"/>
      <c r="H71" s="95"/>
      <c r="I71" s="77"/>
      <c r="J71" s="77"/>
      <c r="K71" s="1"/>
      <c r="L71" s="1"/>
      <c r="M71" s="1"/>
      <c r="N71" s="77"/>
      <c r="O71" s="1"/>
      <c r="P71" s="1"/>
      <c r="Q71" s="1"/>
      <c r="R71" s="83"/>
      <c r="S71" s="1"/>
      <c r="T71" s="1"/>
      <c r="U71" s="1"/>
      <c r="V71" s="1"/>
      <c r="W71" s="1"/>
      <c r="X71" s="1"/>
      <c r="Y71" s="1"/>
      <c r="Z71" s="1"/>
      <c r="AA71" s="1"/>
      <c r="AB71" s="1"/>
      <c r="AC71" s="1"/>
      <c r="AD71" s="1"/>
      <c r="AE71" s="1"/>
      <c r="AF71" s="1"/>
      <c r="AG71" s="1"/>
      <c r="AH71" s="1"/>
      <c r="AI71" s="1"/>
    </row>
    <row r="72" spans="3:35">
      <c r="C72" s="1"/>
      <c r="D72" s="1"/>
      <c r="E72" s="1"/>
      <c r="F72" s="95"/>
      <c r="G72" s="95"/>
      <c r="H72" s="95"/>
      <c r="I72" s="77"/>
      <c r="J72" s="77"/>
      <c r="K72" s="1"/>
      <c r="L72" s="1"/>
      <c r="M72" s="1"/>
      <c r="N72" s="77"/>
      <c r="O72" s="1"/>
      <c r="P72" s="1"/>
      <c r="Q72" s="1"/>
      <c r="R72" s="83"/>
      <c r="S72" s="1"/>
      <c r="T72" s="1"/>
      <c r="U72" s="1"/>
      <c r="V72" s="1"/>
      <c r="W72" s="1"/>
      <c r="X72" s="1"/>
      <c r="Y72" s="1"/>
      <c r="Z72" s="1"/>
      <c r="AA72" s="1"/>
      <c r="AB72" s="1"/>
      <c r="AC72" s="1"/>
      <c r="AD72" s="1"/>
      <c r="AE72" s="1"/>
      <c r="AF72" s="1"/>
      <c r="AG72" s="1"/>
      <c r="AH72" s="1"/>
      <c r="AI72" s="1"/>
    </row>
    <row r="73" spans="3:35">
      <c r="C73" s="1"/>
      <c r="D73" s="1"/>
      <c r="E73" s="1"/>
      <c r="F73" s="95"/>
      <c r="G73" s="95"/>
      <c r="H73" s="95"/>
      <c r="I73" s="77"/>
      <c r="J73" s="77"/>
      <c r="K73" s="1"/>
      <c r="L73" s="1"/>
      <c r="M73" s="1"/>
      <c r="N73" s="77"/>
      <c r="O73" s="1"/>
      <c r="P73" s="1"/>
      <c r="Q73" s="1"/>
      <c r="R73" s="83"/>
      <c r="S73" s="1"/>
      <c r="T73" s="1"/>
      <c r="U73" s="1"/>
      <c r="V73" s="1"/>
      <c r="W73" s="1"/>
      <c r="X73" s="1"/>
      <c r="Y73" s="1"/>
      <c r="Z73" s="1"/>
      <c r="AA73" s="1"/>
      <c r="AB73" s="1"/>
      <c r="AC73" s="1"/>
      <c r="AD73" s="1"/>
      <c r="AE73" s="1"/>
      <c r="AF73" s="1"/>
      <c r="AG73" s="1"/>
      <c r="AH73" s="1"/>
      <c r="AI73" s="1"/>
    </row>
    <row r="74" spans="3:35">
      <c r="C74" s="1"/>
      <c r="D74" s="1"/>
      <c r="E74" s="1"/>
      <c r="F74" s="95"/>
      <c r="G74" s="95"/>
      <c r="H74" s="95"/>
      <c r="I74" s="77"/>
      <c r="J74" s="77"/>
      <c r="K74" s="1"/>
      <c r="L74" s="1"/>
      <c r="M74" s="1"/>
      <c r="N74" s="77"/>
      <c r="O74" s="1"/>
      <c r="P74" s="1"/>
      <c r="Q74" s="1"/>
      <c r="R74" s="83"/>
      <c r="S74" s="1"/>
      <c r="T74" s="1"/>
      <c r="U74" s="1"/>
      <c r="V74" s="1"/>
      <c r="W74" s="1"/>
      <c r="X74" s="1"/>
      <c r="Y74" s="1"/>
      <c r="Z74" s="1"/>
      <c r="AA74" s="1"/>
      <c r="AB74" s="1"/>
      <c r="AC74" s="1"/>
      <c r="AD74" s="1"/>
      <c r="AE74" s="1"/>
      <c r="AF74" s="1"/>
      <c r="AG74" s="1"/>
      <c r="AH74" s="1"/>
      <c r="AI74" s="1"/>
    </row>
    <row r="75" spans="3:35">
      <c r="C75" s="1"/>
      <c r="D75" s="1"/>
      <c r="E75" s="1"/>
      <c r="F75" s="95"/>
      <c r="G75" s="95"/>
      <c r="H75" s="95"/>
      <c r="I75" s="77"/>
      <c r="J75" s="77"/>
      <c r="K75" s="1"/>
      <c r="L75" s="1"/>
      <c r="M75" s="1"/>
      <c r="N75" s="77"/>
      <c r="O75" s="1"/>
      <c r="P75" s="1"/>
      <c r="Q75" s="1"/>
      <c r="R75" s="83"/>
      <c r="S75" s="1"/>
      <c r="T75" s="1"/>
      <c r="U75" s="1"/>
      <c r="V75" s="1"/>
      <c r="W75" s="1"/>
      <c r="X75" s="1"/>
      <c r="Y75" s="1"/>
      <c r="Z75" s="1"/>
      <c r="AA75" s="1"/>
      <c r="AB75" s="1"/>
      <c r="AC75" s="1"/>
      <c r="AD75" s="1"/>
      <c r="AE75" s="1"/>
      <c r="AF75" s="1"/>
      <c r="AG75" s="1"/>
      <c r="AH75" s="1"/>
      <c r="AI75" s="1"/>
    </row>
    <row r="76" spans="3:35">
      <c r="C76" s="1"/>
      <c r="D76" s="1"/>
      <c r="E76" s="1"/>
      <c r="F76" s="95"/>
      <c r="G76" s="95"/>
      <c r="H76" s="95"/>
      <c r="I76" s="77"/>
      <c r="J76" s="77"/>
      <c r="K76" s="1"/>
      <c r="L76" s="1"/>
      <c r="M76" s="1"/>
      <c r="N76" s="77"/>
      <c r="O76" s="1"/>
      <c r="P76" s="1"/>
      <c r="Q76" s="1"/>
      <c r="R76" s="83"/>
      <c r="S76" s="1"/>
      <c r="T76" s="1"/>
      <c r="U76" s="1"/>
      <c r="V76" s="1"/>
      <c r="W76" s="1"/>
      <c r="X76" s="1"/>
      <c r="Y76" s="1"/>
      <c r="Z76" s="1"/>
      <c r="AA76" s="1"/>
      <c r="AB76" s="1"/>
      <c r="AC76" s="1"/>
      <c r="AD76" s="1"/>
      <c r="AE76" s="1"/>
      <c r="AF76" s="1"/>
      <c r="AG76" s="1"/>
      <c r="AH76" s="1"/>
      <c r="AI76" s="1"/>
    </row>
    <row r="77" spans="3:35">
      <c r="C77" s="1"/>
      <c r="D77" s="1"/>
      <c r="E77" s="1"/>
      <c r="F77" s="95"/>
      <c r="G77" s="95"/>
      <c r="H77" s="95"/>
      <c r="I77" s="77"/>
      <c r="J77" s="77"/>
      <c r="K77" s="1"/>
      <c r="L77" s="1"/>
      <c r="M77" s="1"/>
      <c r="N77" s="77"/>
      <c r="O77" s="1"/>
      <c r="P77" s="1"/>
      <c r="Q77" s="1"/>
      <c r="R77" s="83"/>
      <c r="S77" s="1"/>
      <c r="T77" s="1"/>
      <c r="U77" s="1"/>
      <c r="V77" s="1"/>
      <c r="W77" s="1"/>
      <c r="X77" s="1"/>
      <c r="Y77" s="1"/>
      <c r="Z77" s="1"/>
      <c r="AA77" s="1"/>
      <c r="AB77" s="1"/>
      <c r="AC77" s="1"/>
      <c r="AD77" s="1"/>
      <c r="AE77" s="1"/>
      <c r="AF77" s="1"/>
      <c r="AG77" s="1"/>
      <c r="AH77" s="1"/>
      <c r="AI77" s="1"/>
    </row>
    <row r="78" spans="3:35">
      <c r="C78" s="1"/>
      <c r="D78" s="1"/>
      <c r="E78" s="1"/>
      <c r="F78" s="95"/>
      <c r="G78" s="95"/>
      <c r="H78" s="95"/>
      <c r="I78" s="77"/>
      <c r="J78" s="77"/>
      <c r="K78" s="1"/>
      <c r="L78" s="1"/>
      <c r="M78" s="1"/>
      <c r="N78" s="77"/>
      <c r="O78" s="1"/>
      <c r="P78" s="1"/>
      <c r="Q78" s="1"/>
      <c r="R78" s="83"/>
      <c r="S78" s="1"/>
      <c r="T78" s="1"/>
      <c r="U78" s="1"/>
      <c r="V78" s="1"/>
      <c r="W78" s="1"/>
      <c r="X78" s="1"/>
      <c r="Y78" s="1"/>
      <c r="Z78" s="1"/>
      <c r="AA78" s="1"/>
      <c r="AB78" s="1"/>
      <c r="AC78" s="1"/>
      <c r="AD78" s="1"/>
      <c r="AE78" s="1"/>
      <c r="AF78" s="1"/>
      <c r="AG78" s="1"/>
      <c r="AH78" s="1"/>
      <c r="AI78" s="1"/>
    </row>
    <row r="79" spans="3:35">
      <c r="C79" s="1"/>
      <c r="D79" s="1"/>
      <c r="E79" s="1"/>
      <c r="F79" s="95"/>
      <c r="G79" s="95"/>
      <c r="H79" s="95"/>
      <c r="I79" s="77"/>
      <c r="J79" s="77"/>
      <c r="K79" s="1"/>
      <c r="L79" s="1"/>
      <c r="M79" s="1"/>
      <c r="N79" s="77"/>
      <c r="O79" s="1"/>
      <c r="P79" s="1"/>
      <c r="Q79" s="1"/>
      <c r="R79" s="83"/>
      <c r="S79" s="1"/>
      <c r="T79" s="1"/>
      <c r="U79" s="1"/>
      <c r="V79" s="1"/>
      <c r="W79" s="1"/>
      <c r="X79" s="1"/>
      <c r="Y79" s="1"/>
      <c r="Z79" s="1"/>
      <c r="AA79" s="1"/>
      <c r="AB79" s="1"/>
      <c r="AC79" s="1"/>
      <c r="AD79" s="1"/>
      <c r="AE79" s="1"/>
      <c r="AF79" s="1"/>
      <c r="AG79" s="1"/>
      <c r="AH79" s="1"/>
      <c r="AI79" s="1"/>
    </row>
    <row r="80" spans="3:35">
      <c r="C80" s="1"/>
      <c r="D80" s="1"/>
      <c r="E80" s="1"/>
      <c r="F80" s="95"/>
      <c r="G80" s="95"/>
      <c r="H80" s="95"/>
      <c r="I80" s="77"/>
      <c r="J80" s="77"/>
      <c r="K80" s="1"/>
      <c r="L80" s="1"/>
      <c r="M80" s="1"/>
      <c r="N80" s="77"/>
      <c r="O80" s="1"/>
      <c r="P80" s="1"/>
      <c r="Q80" s="1"/>
      <c r="R80" s="83"/>
      <c r="S80" s="1"/>
      <c r="T80" s="1"/>
      <c r="U80" s="1"/>
      <c r="V80" s="1"/>
      <c r="W80" s="1"/>
      <c r="X80" s="1"/>
      <c r="Y80" s="1"/>
      <c r="Z80" s="1"/>
      <c r="AA80" s="1"/>
      <c r="AB80" s="1"/>
      <c r="AC80" s="1"/>
      <c r="AD80" s="1"/>
      <c r="AE80" s="1"/>
      <c r="AF80" s="1"/>
      <c r="AG80" s="1"/>
      <c r="AH80" s="1"/>
      <c r="AI80" s="1"/>
    </row>
    <row r="81" spans="3:35">
      <c r="C81" s="1"/>
      <c r="D81" s="1"/>
      <c r="E81" s="1"/>
      <c r="F81" s="95"/>
      <c r="G81" s="95"/>
      <c r="H81" s="95"/>
      <c r="I81" s="77"/>
      <c r="J81" s="77"/>
      <c r="K81" s="1"/>
      <c r="L81" s="1"/>
      <c r="M81" s="1"/>
      <c r="N81" s="77"/>
      <c r="O81" s="1"/>
      <c r="P81" s="1"/>
      <c r="Q81" s="1"/>
      <c r="R81" s="83"/>
      <c r="S81" s="1"/>
      <c r="T81" s="1"/>
      <c r="U81" s="1"/>
      <c r="V81" s="1"/>
      <c r="W81" s="1"/>
      <c r="X81" s="1"/>
      <c r="Y81" s="1"/>
      <c r="Z81" s="1"/>
      <c r="AA81" s="1"/>
      <c r="AB81" s="1"/>
      <c r="AC81" s="1"/>
      <c r="AD81" s="1"/>
      <c r="AE81" s="1"/>
      <c r="AF81" s="1"/>
      <c r="AG81" s="1"/>
      <c r="AH81" s="1"/>
      <c r="AI81" s="1"/>
    </row>
    <row r="82" spans="3:35">
      <c r="C82" s="1"/>
      <c r="D82" s="1"/>
      <c r="E82" s="1"/>
      <c r="F82" s="95"/>
      <c r="G82" s="95"/>
      <c r="H82" s="95"/>
      <c r="I82" s="77"/>
      <c r="J82" s="77"/>
      <c r="K82" s="1"/>
      <c r="L82" s="1"/>
      <c r="M82" s="1"/>
      <c r="N82" s="77"/>
      <c r="O82" s="1"/>
      <c r="P82" s="1"/>
      <c r="Q82" s="1"/>
      <c r="R82" s="83"/>
      <c r="S82" s="1"/>
      <c r="T82" s="1"/>
      <c r="U82" s="1"/>
      <c r="V82" s="1"/>
      <c r="W82" s="1"/>
      <c r="X82" s="1"/>
      <c r="Y82" s="1"/>
      <c r="Z82" s="1"/>
      <c r="AA82" s="1"/>
      <c r="AB82" s="1"/>
      <c r="AC82" s="1"/>
      <c r="AD82" s="1"/>
      <c r="AE82" s="1"/>
      <c r="AF82" s="1"/>
      <c r="AG82" s="1"/>
      <c r="AH82" s="1"/>
      <c r="AI82" s="1"/>
    </row>
    <row r="83" spans="3:35">
      <c r="C83" s="1"/>
      <c r="D83" s="1"/>
      <c r="E83" s="1"/>
      <c r="F83" s="95"/>
      <c r="G83" s="95"/>
      <c r="H83" s="95"/>
      <c r="I83" s="77"/>
      <c r="J83" s="77"/>
      <c r="K83" s="1"/>
      <c r="L83" s="1"/>
      <c r="M83" s="1"/>
      <c r="N83" s="77"/>
      <c r="O83" s="1"/>
      <c r="P83" s="1"/>
      <c r="Q83" s="1"/>
      <c r="R83" s="83"/>
      <c r="S83" s="1"/>
      <c r="T83" s="1"/>
      <c r="U83" s="1"/>
      <c r="V83" s="1"/>
      <c r="W83" s="1"/>
      <c r="X83" s="1"/>
      <c r="Y83" s="1"/>
      <c r="Z83" s="1"/>
      <c r="AA83" s="1"/>
      <c r="AB83" s="1"/>
      <c r="AC83" s="1"/>
      <c r="AD83" s="1"/>
      <c r="AE83" s="1"/>
      <c r="AF83" s="1"/>
      <c r="AG83" s="1"/>
      <c r="AH83" s="1"/>
      <c r="AI83" s="1"/>
    </row>
    <row r="84" spans="3:35">
      <c r="C84" s="1"/>
      <c r="D84" s="1"/>
      <c r="E84" s="1"/>
      <c r="F84" s="95"/>
      <c r="G84" s="95"/>
      <c r="H84" s="95"/>
      <c r="I84" s="77"/>
      <c r="J84" s="77"/>
      <c r="K84" s="1"/>
      <c r="L84" s="1"/>
      <c r="M84" s="1"/>
      <c r="N84" s="77"/>
      <c r="O84" s="1"/>
      <c r="P84" s="1"/>
      <c r="Q84" s="1"/>
      <c r="R84" s="83"/>
      <c r="S84" s="1"/>
      <c r="T84" s="1"/>
      <c r="U84" s="1"/>
      <c r="V84" s="1"/>
      <c r="W84" s="1"/>
      <c r="X84" s="1"/>
      <c r="Y84" s="1"/>
      <c r="Z84" s="1"/>
      <c r="AA84" s="1"/>
      <c r="AB84" s="1"/>
      <c r="AC84" s="1"/>
      <c r="AD84" s="1"/>
      <c r="AE84" s="1"/>
      <c r="AF84" s="1"/>
      <c r="AG84" s="1"/>
      <c r="AH84" s="1"/>
      <c r="AI84" s="1"/>
    </row>
    <row r="85" spans="3:35">
      <c r="C85" s="1"/>
      <c r="D85" s="1"/>
      <c r="E85" s="1"/>
      <c r="F85" s="95"/>
      <c r="G85" s="95"/>
      <c r="H85" s="95"/>
      <c r="I85" s="77"/>
      <c r="J85" s="77"/>
      <c r="K85" s="1"/>
      <c r="L85" s="1"/>
      <c r="M85" s="1"/>
      <c r="N85" s="77"/>
      <c r="O85" s="1"/>
      <c r="P85" s="1"/>
      <c r="Q85" s="1"/>
      <c r="R85" s="83"/>
      <c r="S85" s="1"/>
      <c r="T85" s="1"/>
      <c r="U85" s="1"/>
      <c r="V85" s="1"/>
      <c r="W85" s="1"/>
      <c r="X85" s="1"/>
      <c r="Y85" s="1"/>
      <c r="Z85" s="1"/>
      <c r="AA85" s="1"/>
      <c r="AB85" s="1"/>
      <c r="AC85" s="1"/>
      <c r="AD85" s="1"/>
      <c r="AE85" s="1"/>
      <c r="AF85" s="1"/>
      <c r="AG85" s="1"/>
      <c r="AH85" s="1"/>
      <c r="AI85" s="1"/>
    </row>
    <row r="86" spans="3:35">
      <c r="C86" s="1"/>
      <c r="D86" s="1"/>
      <c r="E86" s="1"/>
      <c r="F86" s="95"/>
      <c r="G86" s="95"/>
      <c r="H86" s="95"/>
      <c r="I86" s="77"/>
      <c r="J86" s="77"/>
      <c r="K86" s="1"/>
      <c r="L86" s="1"/>
      <c r="M86" s="1"/>
      <c r="N86" s="77"/>
      <c r="O86" s="1"/>
      <c r="P86" s="1"/>
      <c r="Q86" s="1"/>
      <c r="R86" s="83"/>
      <c r="S86" s="1"/>
      <c r="T86" s="1"/>
      <c r="U86" s="1"/>
      <c r="V86" s="1"/>
      <c r="W86" s="1"/>
      <c r="X86" s="1"/>
      <c r="Y86" s="1"/>
      <c r="Z86" s="1"/>
      <c r="AA86" s="1"/>
      <c r="AB86" s="1"/>
      <c r="AC86" s="1"/>
      <c r="AD86" s="1"/>
      <c r="AE86" s="1"/>
      <c r="AF86" s="1"/>
      <c r="AG86" s="1"/>
      <c r="AH86" s="1"/>
      <c r="AI86" s="1"/>
    </row>
    <row r="87" spans="3:35">
      <c r="C87" s="1"/>
      <c r="D87" s="1"/>
      <c r="E87" s="1"/>
      <c r="F87" s="95"/>
      <c r="G87" s="95"/>
      <c r="H87" s="95"/>
      <c r="I87" s="77"/>
      <c r="J87" s="77"/>
      <c r="K87" s="1"/>
      <c r="L87" s="1"/>
      <c r="M87" s="1"/>
      <c r="N87" s="77"/>
      <c r="O87" s="1"/>
      <c r="P87" s="1"/>
      <c r="Q87" s="1"/>
      <c r="R87" s="83"/>
      <c r="S87" s="1"/>
      <c r="T87" s="1"/>
      <c r="U87" s="1"/>
      <c r="V87" s="1"/>
      <c r="W87" s="1"/>
      <c r="X87" s="1"/>
      <c r="Y87" s="1"/>
      <c r="Z87" s="1"/>
      <c r="AA87" s="1"/>
      <c r="AB87" s="1"/>
      <c r="AC87" s="1"/>
      <c r="AD87" s="1"/>
      <c r="AE87" s="1"/>
      <c r="AF87" s="1"/>
      <c r="AG87" s="1"/>
      <c r="AH87" s="1"/>
      <c r="AI87" s="1"/>
    </row>
    <row r="88" spans="3:35">
      <c r="C88" s="1"/>
      <c r="D88" s="1"/>
      <c r="E88" s="1"/>
      <c r="F88" s="95"/>
      <c r="G88" s="95"/>
      <c r="H88" s="95"/>
      <c r="I88" s="77"/>
      <c r="J88" s="77"/>
      <c r="K88" s="1"/>
      <c r="L88" s="1"/>
      <c r="M88" s="1"/>
      <c r="N88" s="77"/>
      <c r="O88" s="1"/>
      <c r="P88" s="1"/>
      <c r="Q88" s="1"/>
      <c r="R88" s="83"/>
      <c r="S88" s="1"/>
      <c r="T88" s="1"/>
      <c r="U88" s="1"/>
      <c r="V88" s="1"/>
      <c r="W88" s="1"/>
      <c r="X88" s="1"/>
      <c r="Y88" s="1"/>
      <c r="Z88" s="1"/>
      <c r="AA88" s="1"/>
      <c r="AB88" s="1"/>
      <c r="AC88" s="1"/>
      <c r="AD88" s="1"/>
      <c r="AE88" s="1"/>
      <c r="AF88" s="1"/>
      <c r="AG88" s="1"/>
      <c r="AH88" s="1"/>
      <c r="AI88" s="1"/>
    </row>
    <row r="89" spans="3:35">
      <c r="C89" s="1"/>
      <c r="D89" s="1"/>
      <c r="E89" s="1"/>
      <c r="F89" s="95"/>
      <c r="G89" s="95"/>
      <c r="H89" s="95"/>
      <c r="I89" s="77"/>
      <c r="J89" s="77"/>
      <c r="K89" s="1"/>
      <c r="L89" s="1"/>
      <c r="M89" s="1"/>
      <c r="N89" s="77"/>
      <c r="O89" s="1"/>
      <c r="P89" s="1"/>
      <c r="Q89" s="1"/>
      <c r="R89" s="83"/>
      <c r="S89" s="1"/>
      <c r="T89" s="1"/>
      <c r="U89" s="1"/>
      <c r="V89" s="1"/>
      <c r="W89" s="1"/>
      <c r="X89" s="1"/>
      <c r="Y89" s="1"/>
      <c r="Z89" s="1"/>
      <c r="AA89" s="1"/>
      <c r="AB89" s="1"/>
      <c r="AC89" s="1"/>
      <c r="AD89" s="1"/>
      <c r="AE89" s="1"/>
      <c r="AF89" s="1"/>
      <c r="AG89" s="1"/>
      <c r="AH89" s="1"/>
      <c r="AI89" s="1"/>
    </row>
    <row r="90" spans="3:35">
      <c r="C90" s="1"/>
      <c r="D90" s="1"/>
      <c r="E90" s="1"/>
      <c r="F90" s="95"/>
      <c r="G90" s="95"/>
      <c r="H90" s="95"/>
      <c r="I90" s="77"/>
      <c r="J90" s="77"/>
      <c r="K90" s="1"/>
      <c r="L90" s="1"/>
      <c r="M90" s="1"/>
      <c r="N90" s="77"/>
      <c r="O90" s="1"/>
      <c r="P90" s="1"/>
      <c r="Q90" s="1"/>
      <c r="R90" s="83"/>
      <c r="S90" s="1"/>
      <c r="T90" s="1"/>
      <c r="U90" s="1"/>
      <c r="V90" s="1"/>
      <c r="W90" s="1"/>
      <c r="X90" s="1"/>
      <c r="Y90" s="1"/>
      <c r="Z90" s="1"/>
      <c r="AA90" s="1"/>
      <c r="AB90" s="1"/>
      <c r="AC90" s="1"/>
      <c r="AD90" s="1"/>
      <c r="AE90" s="1"/>
      <c r="AF90" s="1"/>
      <c r="AG90" s="1"/>
      <c r="AH90" s="1"/>
      <c r="AI90" s="1"/>
    </row>
    <row r="91" spans="3:35">
      <c r="C91" s="1"/>
      <c r="D91" s="1"/>
      <c r="E91" s="1"/>
      <c r="F91" s="95"/>
      <c r="G91" s="95"/>
      <c r="H91" s="95"/>
      <c r="I91" s="77"/>
      <c r="J91" s="77"/>
      <c r="K91" s="1"/>
      <c r="L91" s="1"/>
      <c r="M91" s="1"/>
      <c r="N91" s="77"/>
      <c r="O91" s="1"/>
      <c r="P91" s="1"/>
      <c r="Q91" s="1"/>
      <c r="R91" s="83"/>
      <c r="S91" s="1"/>
      <c r="T91" s="1"/>
      <c r="U91" s="1"/>
      <c r="V91" s="1"/>
      <c r="W91" s="1"/>
      <c r="X91" s="1"/>
      <c r="Y91" s="1"/>
      <c r="Z91" s="1"/>
      <c r="AA91" s="1"/>
      <c r="AB91" s="1"/>
      <c r="AC91" s="1"/>
      <c r="AD91" s="1"/>
      <c r="AE91" s="1"/>
      <c r="AF91" s="1"/>
      <c r="AG91" s="1"/>
      <c r="AH91" s="1"/>
      <c r="AI91" s="1"/>
    </row>
    <row r="92" spans="3:35">
      <c r="C92" s="1"/>
      <c r="D92" s="1"/>
      <c r="E92" s="1"/>
      <c r="F92" s="95"/>
      <c r="G92" s="95"/>
      <c r="H92" s="95"/>
      <c r="I92" s="77"/>
      <c r="J92" s="77"/>
      <c r="K92" s="1"/>
      <c r="L92" s="1"/>
      <c r="M92" s="1"/>
      <c r="N92" s="77"/>
      <c r="O92" s="1"/>
      <c r="P92" s="1"/>
      <c r="Q92" s="1"/>
      <c r="R92" s="83"/>
      <c r="S92" s="1"/>
      <c r="T92" s="1"/>
      <c r="U92" s="1"/>
      <c r="V92" s="1"/>
      <c r="W92" s="1"/>
      <c r="X92" s="1"/>
      <c r="Y92" s="1"/>
      <c r="Z92" s="1"/>
      <c r="AA92" s="1"/>
      <c r="AB92" s="1"/>
      <c r="AC92" s="1"/>
      <c r="AD92" s="1"/>
      <c r="AE92" s="1"/>
      <c r="AF92" s="1"/>
      <c r="AG92" s="1"/>
      <c r="AH92" s="1"/>
      <c r="AI92" s="1"/>
    </row>
    <row r="93" spans="3:35">
      <c r="C93" s="1"/>
      <c r="D93" s="1"/>
      <c r="E93" s="1"/>
      <c r="F93" s="95"/>
      <c r="G93" s="95"/>
      <c r="H93" s="95"/>
      <c r="I93" s="77"/>
      <c r="J93" s="77"/>
      <c r="K93" s="1"/>
      <c r="L93" s="1"/>
      <c r="M93" s="1"/>
      <c r="N93" s="77"/>
      <c r="O93" s="1"/>
      <c r="P93" s="1"/>
      <c r="Q93" s="1"/>
      <c r="R93" s="83"/>
      <c r="S93" s="1"/>
      <c r="T93" s="1"/>
      <c r="U93" s="1"/>
      <c r="V93" s="1"/>
      <c r="W93" s="1"/>
      <c r="X93" s="1"/>
      <c r="Y93" s="1"/>
      <c r="Z93" s="1"/>
      <c r="AA93" s="1"/>
      <c r="AB93" s="1"/>
      <c r="AC93" s="1"/>
      <c r="AD93" s="1"/>
      <c r="AE93" s="1"/>
      <c r="AF93" s="1"/>
      <c r="AG93" s="1"/>
      <c r="AH93" s="1"/>
      <c r="AI93" s="1"/>
    </row>
    <row r="94" spans="3:35">
      <c r="C94" s="1"/>
      <c r="D94" s="1"/>
      <c r="E94" s="1"/>
      <c r="F94" s="95"/>
      <c r="G94" s="95"/>
      <c r="H94" s="95"/>
      <c r="I94" s="77"/>
      <c r="J94" s="77"/>
      <c r="K94" s="1"/>
      <c r="L94" s="1"/>
      <c r="M94" s="1"/>
      <c r="N94" s="77"/>
      <c r="O94" s="1"/>
      <c r="P94" s="1"/>
      <c r="Q94" s="1"/>
      <c r="R94" s="83"/>
      <c r="S94" s="1"/>
      <c r="T94" s="1"/>
      <c r="U94" s="1"/>
      <c r="V94" s="1"/>
      <c r="W94" s="1"/>
      <c r="X94" s="1"/>
      <c r="Y94" s="1"/>
      <c r="Z94" s="1"/>
      <c r="AA94" s="1"/>
      <c r="AB94" s="1"/>
      <c r="AC94" s="1"/>
      <c r="AD94" s="1"/>
      <c r="AE94" s="1"/>
      <c r="AF94" s="1"/>
      <c r="AG94" s="1"/>
      <c r="AH94" s="1"/>
      <c r="AI94" s="1"/>
    </row>
    <row r="95" spans="3:35">
      <c r="C95" s="1"/>
      <c r="D95" s="1"/>
      <c r="E95" s="1"/>
      <c r="F95" s="95"/>
      <c r="G95" s="95"/>
      <c r="H95" s="95"/>
      <c r="I95" s="77"/>
      <c r="J95" s="77"/>
      <c r="K95" s="1"/>
      <c r="L95" s="1"/>
      <c r="M95" s="1"/>
      <c r="N95" s="77"/>
      <c r="O95" s="1"/>
      <c r="P95" s="1"/>
      <c r="Q95" s="1"/>
      <c r="R95" s="83"/>
      <c r="S95" s="1"/>
      <c r="T95" s="1"/>
      <c r="U95" s="1"/>
      <c r="V95" s="1"/>
      <c r="W95" s="1"/>
      <c r="X95" s="1"/>
      <c r="Y95" s="1"/>
      <c r="Z95" s="1"/>
      <c r="AA95" s="1"/>
      <c r="AB95" s="1"/>
      <c r="AC95" s="1"/>
      <c r="AD95" s="1"/>
      <c r="AE95" s="1"/>
      <c r="AF95" s="1"/>
      <c r="AG95" s="1"/>
      <c r="AH95" s="1"/>
      <c r="AI95" s="1"/>
    </row>
    <row r="96" spans="3:35">
      <c r="C96" s="1"/>
      <c r="D96" s="1"/>
      <c r="E96" s="1"/>
      <c r="F96" s="95"/>
      <c r="G96" s="95"/>
      <c r="H96" s="95"/>
      <c r="I96" s="77"/>
      <c r="J96" s="77"/>
      <c r="K96" s="1"/>
      <c r="L96" s="1"/>
      <c r="M96" s="1"/>
      <c r="N96" s="77"/>
      <c r="O96" s="1"/>
      <c r="P96" s="1"/>
      <c r="Q96" s="1"/>
      <c r="R96" s="83"/>
      <c r="S96" s="1"/>
      <c r="T96" s="1"/>
      <c r="U96" s="1"/>
      <c r="V96" s="1"/>
      <c r="W96" s="1"/>
      <c r="X96" s="1"/>
      <c r="Y96" s="1"/>
      <c r="Z96" s="1"/>
      <c r="AA96" s="1"/>
      <c r="AB96" s="1"/>
      <c r="AC96" s="1"/>
      <c r="AD96" s="1"/>
      <c r="AE96" s="1"/>
      <c r="AF96" s="1"/>
      <c r="AG96" s="1"/>
      <c r="AH96" s="1"/>
      <c r="AI96" s="1"/>
    </row>
    <row r="97" spans="3:35">
      <c r="C97" s="1"/>
      <c r="D97" s="1"/>
      <c r="E97" s="1"/>
      <c r="F97" s="95"/>
      <c r="G97" s="95"/>
      <c r="H97" s="95"/>
      <c r="I97" s="77"/>
      <c r="J97" s="77"/>
      <c r="K97" s="1"/>
      <c r="L97" s="1"/>
      <c r="M97" s="1"/>
      <c r="N97" s="77"/>
      <c r="O97" s="1"/>
      <c r="P97" s="1"/>
      <c r="Q97" s="1"/>
      <c r="R97" s="83"/>
      <c r="S97" s="1"/>
      <c r="T97" s="1"/>
      <c r="U97" s="1"/>
      <c r="V97" s="1"/>
      <c r="W97" s="1"/>
      <c r="X97" s="1"/>
      <c r="Y97" s="1"/>
      <c r="Z97" s="1"/>
      <c r="AA97" s="1"/>
      <c r="AB97" s="1"/>
      <c r="AC97" s="1"/>
      <c r="AD97" s="1"/>
      <c r="AE97" s="1"/>
      <c r="AF97" s="1"/>
      <c r="AG97" s="1"/>
      <c r="AH97" s="1"/>
      <c r="AI97" s="1"/>
    </row>
    <row r="98" spans="3:35">
      <c r="C98" s="1"/>
      <c r="D98" s="1"/>
      <c r="E98" s="1"/>
      <c r="F98" s="95"/>
      <c r="G98" s="95"/>
      <c r="H98" s="95"/>
      <c r="I98" s="77"/>
      <c r="J98" s="77"/>
      <c r="K98" s="1"/>
      <c r="L98" s="1"/>
      <c r="M98" s="1"/>
      <c r="N98" s="77"/>
      <c r="O98" s="1"/>
      <c r="P98" s="1"/>
      <c r="Q98" s="1"/>
      <c r="R98" s="83"/>
      <c r="S98" s="1"/>
      <c r="T98" s="1"/>
      <c r="U98" s="1"/>
      <c r="V98" s="1"/>
      <c r="W98" s="1"/>
      <c r="X98" s="1"/>
      <c r="Y98" s="1"/>
      <c r="Z98" s="1"/>
      <c r="AA98" s="1"/>
      <c r="AB98" s="1"/>
      <c r="AC98" s="1"/>
      <c r="AD98" s="1"/>
      <c r="AE98" s="1"/>
      <c r="AF98" s="1"/>
      <c r="AG98" s="1"/>
      <c r="AH98" s="1"/>
      <c r="AI98" s="1"/>
    </row>
    <row r="99" spans="3:35">
      <c r="C99" s="1"/>
      <c r="D99" s="1"/>
      <c r="E99" s="1"/>
      <c r="F99" s="95"/>
      <c r="G99" s="95"/>
      <c r="H99" s="95"/>
      <c r="I99" s="77"/>
      <c r="J99" s="77"/>
      <c r="K99" s="1"/>
      <c r="L99" s="1"/>
      <c r="M99" s="1"/>
      <c r="N99" s="77"/>
      <c r="O99" s="1"/>
      <c r="P99" s="1"/>
      <c r="Q99" s="1"/>
      <c r="R99" s="83"/>
      <c r="S99" s="1"/>
      <c r="T99" s="1"/>
      <c r="U99" s="1"/>
      <c r="V99" s="1"/>
      <c r="W99" s="1"/>
      <c r="X99" s="1"/>
      <c r="Y99" s="1"/>
      <c r="Z99" s="1"/>
      <c r="AA99" s="1"/>
      <c r="AB99" s="1"/>
      <c r="AC99" s="1"/>
      <c r="AD99" s="1"/>
      <c r="AE99" s="1"/>
      <c r="AF99" s="1"/>
      <c r="AG99" s="1"/>
      <c r="AH99" s="1"/>
      <c r="AI99" s="1"/>
    </row>
    <row r="100" spans="3:35">
      <c r="C100" s="1"/>
      <c r="D100" s="1"/>
      <c r="E100" s="1"/>
      <c r="F100" s="95"/>
      <c r="G100" s="95"/>
      <c r="H100" s="95"/>
      <c r="I100" s="77"/>
      <c r="J100" s="77"/>
      <c r="K100" s="1"/>
      <c r="L100" s="1"/>
      <c r="M100" s="1"/>
      <c r="N100" s="77"/>
      <c r="O100" s="1"/>
      <c r="P100" s="1"/>
      <c r="Q100" s="1"/>
      <c r="R100" s="83"/>
      <c r="S100" s="1"/>
      <c r="T100" s="1"/>
      <c r="U100" s="1"/>
      <c r="V100" s="1"/>
      <c r="W100" s="1"/>
      <c r="X100" s="1"/>
      <c r="Y100" s="1"/>
      <c r="Z100" s="1"/>
      <c r="AA100" s="1"/>
      <c r="AB100" s="1"/>
      <c r="AC100" s="1"/>
      <c r="AD100" s="1"/>
      <c r="AE100" s="1"/>
      <c r="AF100" s="1"/>
      <c r="AG100" s="1"/>
      <c r="AH100" s="1"/>
      <c r="AI100" s="1"/>
    </row>
    <row r="101" spans="3:35">
      <c r="C101" s="1"/>
      <c r="D101" s="1"/>
      <c r="E101" s="1"/>
      <c r="F101" s="95"/>
      <c r="G101" s="95"/>
      <c r="H101" s="95"/>
      <c r="I101" s="77"/>
      <c r="J101" s="77"/>
      <c r="K101" s="1"/>
      <c r="L101" s="1"/>
      <c r="M101" s="1"/>
      <c r="N101" s="77"/>
      <c r="O101" s="1"/>
      <c r="P101" s="1"/>
      <c r="Q101" s="1"/>
      <c r="R101" s="83"/>
      <c r="S101" s="1"/>
      <c r="T101" s="1"/>
      <c r="U101" s="1"/>
      <c r="V101" s="1"/>
      <c r="W101" s="1"/>
      <c r="X101" s="1"/>
      <c r="Y101" s="1"/>
      <c r="Z101" s="1"/>
      <c r="AA101" s="1"/>
      <c r="AB101" s="1"/>
      <c r="AC101" s="1"/>
      <c r="AD101" s="1"/>
      <c r="AE101" s="1"/>
      <c r="AF101" s="1"/>
      <c r="AG101" s="1"/>
      <c r="AH101" s="1"/>
      <c r="AI101" s="1"/>
    </row>
    <row r="102" spans="3:35">
      <c r="C102" s="1"/>
      <c r="D102" s="1"/>
      <c r="E102" s="1"/>
      <c r="F102" s="95"/>
      <c r="G102" s="95"/>
      <c r="H102" s="95"/>
      <c r="I102" s="77"/>
      <c r="J102" s="77"/>
      <c r="K102" s="1"/>
      <c r="L102" s="1"/>
      <c r="M102" s="1"/>
      <c r="N102" s="77"/>
      <c r="O102" s="1"/>
      <c r="P102" s="1"/>
      <c r="Q102" s="1"/>
      <c r="R102" s="83"/>
      <c r="S102" s="1"/>
      <c r="T102" s="1"/>
      <c r="U102" s="1"/>
      <c r="V102" s="1"/>
      <c r="W102" s="1"/>
      <c r="X102" s="1"/>
      <c r="Y102" s="1"/>
      <c r="Z102" s="1"/>
      <c r="AA102" s="1"/>
      <c r="AB102" s="1"/>
      <c r="AC102" s="1"/>
      <c r="AD102" s="1"/>
      <c r="AE102" s="1"/>
      <c r="AF102" s="1"/>
      <c r="AG102" s="1"/>
      <c r="AH102" s="1"/>
      <c r="AI102" s="1"/>
    </row>
    <row r="103" spans="3:35">
      <c r="C103" s="1"/>
      <c r="D103" s="1"/>
      <c r="E103" s="1"/>
      <c r="F103" s="95"/>
      <c r="G103" s="95"/>
      <c r="H103" s="95"/>
      <c r="I103" s="77"/>
      <c r="J103" s="77"/>
      <c r="K103" s="1"/>
      <c r="L103" s="1"/>
      <c r="M103" s="1"/>
      <c r="N103" s="77"/>
      <c r="O103" s="1"/>
      <c r="P103" s="1"/>
      <c r="Q103" s="1"/>
      <c r="R103" s="83"/>
      <c r="S103" s="1"/>
      <c r="T103" s="1"/>
      <c r="U103" s="1"/>
      <c r="V103" s="1"/>
      <c r="W103" s="1"/>
      <c r="X103" s="1"/>
      <c r="Y103" s="1"/>
      <c r="Z103" s="1"/>
      <c r="AA103" s="1"/>
      <c r="AB103" s="1"/>
      <c r="AC103" s="1"/>
      <c r="AD103" s="1"/>
      <c r="AE103" s="1"/>
      <c r="AF103" s="1"/>
      <c r="AG103" s="1"/>
      <c r="AH103" s="1"/>
      <c r="AI103" s="1"/>
    </row>
    <row r="104" spans="3:35">
      <c r="C104" s="1"/>
      <c r="D104" s="1"/>
      <c r="E104" s="1"/>
      <c r="F104" s="95"/>
      <c r="G104" s="95"/>
      <c r="H104" s="95"/>
      <c r="I104" s="77"/>
      <c r="J104" s="77"/>
      <c r="K104" s="1"/>
      <c r="L104" s="1"/>
      <c r="M104" s="1"/>
      <c r="N104" s="77"/>
      <c r="O104" s="1"/>
      <c r="P104" s="1"/>
      <c r="Q104" s="1"/>
      <c r="R104" s="83"/>
      <c r="S104" s="1"/>
      <c r="T104" s="1"/>
      <c r="U104" s="1"/>
      <c r="V104" s="1"/>
      <c r="W104" s="1"/>
      <c r="X104" s="1"/>
      <c r="Y104" s="1"/>
      <c r="Z104" s="1"/>
      <c r="AA104" s="1"/>
      <c r="AB104" s="1"/>
      <c r="AC104" s="1"/>
      <c r="AD104" s="1"/>
      <c r="AE104" s="1"/>
      <c r="AF104" s="1"/>
      <c r="AG104" s="1"/>
      <c r="AH104" s="1"/>
      <c r="AI104" s="1"/>
    </row>
    <row r="105" spans="3:35">
      <c r="C105" s="1"/>
      <c r="D105" s="1"/>
      <c r="E105" s="1"/>
      <c r="F105" s="95"/>
      <c r="G105" s="95"/>
      <c r="H105" s="95"/>
      <c r="I105" s="77"/>
      <c r="J105" s="77"/>
      <c r="K105" s="1"/>
      <c r="L105" s="1"/>
      <c r="M105" s="1"/>
      <c r="N105" s="77"/>
      <c r="O105" s="1"/>
      <c r="P105" s="1"/>
      <c r="Q105" s="1"/>
      <c r="R105" s="83"/>
      <c r="S105" s="1"/>
      <c r="T105" s="1"/>
      <c r="U105" s="1"/>
      <c r="V105" s="1"/>
      <c r="W105" s="1"/>
      <c r="X105" s="1"/>
      <c r="Y105" s="1"/>
      <c r="Z105" s="1"/>
      <c r="AA105" s="1"/>
      <c r="AB105" s="1"/>
      <c r="AC105" s="1"/>
      <c r="AD105" s="1"/>
      <c r="AE105" s="1"/>
      <c r="AF105" s="1"/>
      <c r="AG105" s="1"/>
      <c r="AH105" s="1"/>
      <c r="AI105" s="1"/>
    </row>
    <row r="106" spans="3:35">
      <c r="C106" s="1"/>
      <c r="D106" s="1"/>
      <c r="E106" s="1"/>
      <c r="F106" s="95"/>
      <c r="G106" s="95"/>
      <c r="H106" s="95"/>
      <c r="I106" s="77"/>
      <c r="J106" s="77"/>
      <c r="K106" s="1"/>
      <c r="L106" s="1"/>
      <c r="M106" s="1"/>
      <c r="N106" s="77"/>
      <c r="O106" s="1"/>
      <c r="P106" s="1"/>
      <c r="Q106" s="1"/>
      <c r="R106" s="83"/>
      <c r="S106" s="1"/>
      <c r="T106" s="1"/>
      <c r="U106" s="1"/>
      <c r="V106" s="1"/>
      <c r="W106" s="1"/>
      <c r="X106" s="1"/>
      <c r="Y106" s="1"/>
      <c r="Z106" s="1"/>
      <c r="AA106" s="1"/>
      <c r="AB106" s="1"/>
      <c r="AC106" s="1"/>
      <c r="AD106" s="1"/>
      <c r="AE106" s="1"/>
      <c r="AF106" s="1"/>
      <c r="AG106" s="1"/>
      <c r="AH106" s="1"/>
      <c r="AI106" s="1"/>
    </row>
    <row r="107" spans="3:35">
      <c r="C107" s="1"/>
      <c r="D107" s="1"/>
      <c r="E107" s="1"/>
      <c r="F107" s="95"/>
      <c r="G107" s="95"/>
      <c r="H107" s="95"/>
      <c r="I107" s="77"/>
      <c r="J107" s="77"/>
      <c r="K107" s="1"/>
      <c r="L107" s="1"/>
      <c r="M107" s="1"/>
      <c r="N107" s="77"/>
      <c r="O107" s="1"/>
      <c r="P107" s="1"/>
      <c r="Q107" s="1"/>
      <c r="R107" s="83"/>
      <c r="S107" s="1"/>
      <c r="T107" s="1"/>
      <c r="U107" s="1"/>
      <c r="V107" s="1"/>
      <c r="W107" s="1"/>
      <c r="X107" s="1"/>
      <c r="Y107" s="1"/>
      <c r="Z107" s="1"/>
      <c r="AA107" s="1"/>
      <c r="AB107" s="1"/>
      <c r="AC107" s="1"/>
      <c r="AD107" s="1"/>
      <c r="AE107" s="1"/>
      <c r="AF107" s="1"/>
      <c r="AG107" s="1"/>
      <c r="AH107" s="1"/>
      <c r="AI107" s="1"/>
    </row>
    <row r="108" spans="3:35">
      <c r="C108" s="1"/>
      <c r="D108" s="1"/>
      <c r="E108" s="1"/>
      <c r="F108" s="95"/>
      <c r="G108" s="95"/>
      <c r="H108" s="95"/>
      <c r="I108" s="77"/>
      <c r="J108" s="77"/>
      <c r="K108" s="1"/>
      <c r="L108" s="1"/>
      <c r="M108" s="1"/>
      <c r="N108" s="77"/>
      <c r="O108" s="1"/>
      <c r="P108" s="1"/>
      <c r="Q108" s="1"/>
      <c r="R108" s="83"/>
      <c r="S108" s="1"/>
      <c r="T108" s="1"/>
      <c r="U108" s="1"/>
      <c r="V108" s="1"/>
      <c r="W108" s="1"/>
      <c r="X108" s="1"/>
      <c r="Y108" s="1"/>
      <c r="Z108" s="1"/>
      <c r="AA108" s="1"/>
      <c r="AB108" s="1"/>
      <c r="AC108" s="1"/>
      <c r="AD108" s="1"/>
      <c r="AE108" s="1"/>
      <c r="AF108" s="1"/>
      <c r="AG108" s="1"/>
      <c r="AH108" s="1"/>
      <c r="AI108" s="1"/>
    </row>
    <row r="109" spans="3:35">
      <c r="C109" s="1"/>
      <c r="D109" s="1"/>
      <c r="E109" s="1"/>
      <c r="F109" s="95"/>
      <c r="G109" s="95"/>
      <c r="H109" s="95"/>
      <c r="I109" s="77"/>
      <c r="J109" s="77"/>
      <c r="K109" s="1"/>
      <c r="L109" s="1"/>
      <c r="M109" s="1"/>
      <c r="N109" s="77"/>
      <c r="O109" s="1"/>
      <c r="P109" s="1"/>
      <c r="Q109" s="1"/>
      <c r="R109" s="83"/>
      <c r="S109" s="1"/>
      <c r="T109" s="1"/>
      <c r="U109" s="1"/>
      <c r="V109" s="1"/>
      <c r="W109" s="1"/>
      <c r="X109" s="1"/>
      <c r="Y109" s="1"/>
      <c r="Z109" s="1"/>
      <c r="AA109" s="1"/>
      <c r="AB109" s="1"/>
      <c r="AC109" s="1"/>
      <c r="AD109" s="1"/>
      <c r="AE109" s="1"/>
      <c r="AF109" s="1"/>
      <c r="AG109" s="1"/>
      <c r="AH109" s="1"/>
      <c r="AI109" s="1"/>
    </row>
    <row r="110" spans="3:35">
      <c r="C110" s="1"/>
      <c r="D110" s="1"/>
      <c r="E110" s="1"/>
      <c r="F110" s="95"/>
      <c r="G110" s="95"/>
      <c r="H110" s="95"/>
      <c r="I110" s="77"/>
      <c r="J110" s="77"/>
      <c r="K110" s="1"/>
      <c r="L110" s="1"/>
      <c r="M110" s="1"/>
      <c r="N110" s="77"/>
      <c r="O110" s="1"/>
      <c r="P110" s="1"/>
      <c r="Q110" s="1"/>
      <c r="R110" s="83"/>
      <c r="S110" s="1"/>
      <c r="T110" s="1"/>
      <c r="U110" s="1"/>
      <c r="V110" s="1"/>
      <c r="W110" s="1"/>
      <c r="X110" s="1"/>
      <c r="Y110" s="1"/>
      <c r="Z110" s="1"/>
      <c r="AA110" s="1"/>
      <c r="AB110" s="1"/>
      <c r="AC110" s="1"/>
      <c r="AD110" s="1"/>
      <c r="AE110" s="1"/>
      <c r="AF110" s="1"/>
      <c r="AG110" s="1"/>
      <c r="AH110" s="1"/>
      <c r="AI110" s="1"/>
    </row>
    <row r="111" spans="3:35">
      <c r="C111" s="1"/>
      <c r="D111" s="1"/>
      <c r="E111" s="1"/>
      <c r="F111" s="95"/>
      <c r="G111" s="95"/>
      <c r="H111" s="95"/>
      <c r="I111" s="77"/>
      <c r="J111" s="77"/>
      <c r="K111" s="1"/>
      <c r="L111" s="1"/>
      <c r="M111" s="1"/>
      <c r="N111" s="77"/>
      <c r="O111" s="1"/>
      <c r="P111" s="1"/>
      <c r="Q111" s="1"/>
      <c r="R111" s="83"/>
      <c r="S111" s="1"/>
      <c r="T111" s="1"/>
      <c r="U111" s="1"/>
      <c r="V111" s="1"/>
      <c r="W111" s="1"/>
      <c r="X111" s="1"/>
      <c r="Y111" s="1"/>
      <c r="Z111" s="1"/>
      <c r="AA111" s="1"/>
      <c r="AB111" s="1"/>
      <c r="AC111" s="1"/>
      <c r="AD111" s="1"/>
      <c r="AE111" s="1"/>
      <c r="AF111" s="1"/>
      <c r="AG111" s="1"/>
      <c r="AH111" s="1"/>
      <c r="AI111" s="1"/>
    </row>
    <row r="112" spans="3:35">
      <c r="C112" s="1"/>
      <c r="D112" s="1"/>
      <c r="E112" s="1"/>
      <c r="F112" s="95"/>
      <c r="G112" s="95"/>
      <c r="H112" s="95"/>
      <c r="I112" s="77"/>
      <c r="J112" s="77"/>
      <c r="K112" s="1"/>
      <c r="L112" s="1"/>
      <c r="M112" s="1"/>
      <c r="N112" s="77"/>
      <c r="O112" s="1"/>
      <c r="P112" s="1"/>
      <c r="Q112" s="1"/>
      <c r="R112" s="83"/>
      <c r="S112" s="1"/>
      <c r="T112" s="1"/>
      <c r="U112" s="1"/>
      <c r="V112" s="1"/>
      <c r="W112" s="1"/>
      <c r="X112" s="1"/>
      <c r="Y112" s="1"/>
      <c r="Z112" s="1"/>
      <c r="AA112" s="1"/>
      <c r="AB112" s="1"/>
      <c r="AC112" s="1"/>
      <c r="AD112" s="1"/>
      <c r="AE112" s="1"/>
      <c r="AF112" s="1"/>
      <c r="AG112" s="1"/>
      <c r="AH112" s="1"/>
      <c r="AI112" s="1"/>
    </row>
    <row r="113" spans="3:35">
      <c r="C113" s="1"/>
      <c r="D113" s="1"/>
      <c r="E113" s="1"/>
      <c r="F113" s="95"/>
      <c r="G113" s="95"/>
      <c r="H113" s="95"/>
      <c r="I113" s="77"/>
      <c r="J113" s="77"/>
      <c r="K113" s="1"/>
      <c r="L113" s="1"/>
      <c r="M113" s="1"/>
      <c r="N113" s="77"/>
      <c r="O113" s="1"/>
      <c r="P113" s="1"/>
      <c r="Q113" s="1"/>
      <c r="R113" s="83"/>
      <c r="S113" s="1"/>
      <c r="T113" s="1"/>
      <c r="U113" s="1"/>
      <c r="V113" s="1"/>
      <c r="W113" s="1"/>
      <c r="X113" s="1"/>
      <c r="Y113" s="1"/>
      <c r="Z113" s="1"/>
      <c r="AA113" s="1"/>
      <c r="AB113" s="1"/>
      <c r="AC113" s="1"/>
      <c r="AD113" s="1"/>
      <c r="AE113" s="1"/>
      <c r="AF113" s="1"/>
      <c r="AG113" s="1"/>
      <c r="AH113" s="1"/>
      <c r="AI113" s="1"/>
    </row>
    <row r="114" spans="3:35">
      <c r="C114" s="1"/>
      <c r="D114" s="1"/>
      <c r="E114" s="1"/>
      <c r="F114" s="95"/>
      <c r="G114" s="95"/>
      <c r="H114" s="95"/>
      <c r="I114" s="77"/>
      <c r="J114" s="77"/>
      <c r="K114" s="1"/>
      <c r="L114" s="1"/>
      <c r="M114" s="1"/>
      <c r="N114" s="77"/>
      <c r="O114" s="1"/>
      <c r="P114" s="1"/>
      <c r="Q114" s="1"/>
      <c r="R114" s="83"/>
      <c r="S114" s="1"/>
      <c r="T114" s="1"/>
      <c r="U114" s="1"/>
      <c r="V114" s="1"/>
      <c r="W114" s="1"/>
      <c r="X114" s="1"/>
      <c r="Y114" s="1"/>
      <c r="Z114" s="1"/>
      <c r="AA114" s="1"/>
      <c r="AB114" s="1"/>
      <c r="AC114" s="1"/>
      <c r="AD114" s="1"/>
      <c r="AE114" s="1"/>
      <c r="AF114" s="1"/>
      <c r="AG114" s="1"/>
      <c r="AH114" s="1"/>
      <c r="AI114" s="1"/>
    </row>
    <row r="115" spans="3:35">
      <c r="C115" s="1"/>
      <c r="D115" s="1"/>
      <c r="E115" s="1"/>
      <c r="F115" s="95"/>
      <c r="G115" s="95"/>
      <c r="H115" s="95"/>
      <c r="I115" s="77"/>
      <c r="J115" s="77"/>
      <c r="K115" s="1"/>
      <c r="L115" s="1"/>
      <c r="M115" s="1"/>
      <c r="N115" s="77"/>
      <c r="O115" s="1"/>
      <c r="P115" s="1"/>
      <c r="Q115" s="1"/>
      <c r="R115" s="83"/>
      <c r="S115" s="1"/>
      <c r="T115" s="1"/>
      <c r="U115" s="1"/>
      <c r="V115" s="1"/>
      <c r="W115" s="1"/>
      <c r="X115" s="1"/>
      <c r="Y115" s="1"/>
      <c r="Z115" s="1"/>
      <c r="AA115" s="1"/>
      <c r="AB115" s="1"/>
      <c r="AC115" s="1"/>
      <c r="AD115" s="1"/>
      <c r="AE115" s="1"/>
      <c r="AF115" s="1"/>
      <c r="AG115" s="1"/>
      <c r="AH115" s="1"/>
      <c r="AI115" s="1"/>
    </row>
    <row r="116" spans="3:35">
      <c r="C116" s="1"/>
      <c r="D116" s="1"/>
      <c r="E116" s="1"/>
      <c r="F116" s="95"/>
      <c r="G116" s="95"/>
      <c r="H116" s="95"/>
      <c r="I116" s="77"/>
      <c r="J116" s="77"/>
      <c r="K116" s="1"/>
      <c r="L116" s="1"/>
      <c r="M116" s="1"/>
      <c r="N116" s="77"/>
      <c r="O116" s="1"/>
      <c r="P116" s="1"/>
      <c r="Q116" s="1"/>
      <c r="R116" s="83"/>
      <c r="S116" s="1"/>
      <c r="T116" s="1"/>
      <c r="U116" s="1"/>
      <c r="V116" s="1"/>
      <c r="W116" s="1"/>
      <c r="X116" s="1"/>
      <c r="Y116" s="1"/>
      <c r="Z116" s="1"/>
      <c r="AA116" s="1"/>
      <c r="AB116" s="1"/>
      <c r="AC116" s="1"/>
      <c r="AD116" s="1"/>
      <c r="AE116" s="1"/>
      <c r="AF116" s="1"/>
      <c r="AG116" s="1"/>
      <c r="AH116" s="1"/>
      <c r="AI116" s="1"/>
    </row>
    <row r="117" spans="3:35">
      <c r="C117" s="1"/>
      <c r="D117" s="1"/>
      <c r="E117" s="1"/>
      <c r="F117" s="95"/>
      <c r="G117" s="95"/>
      <c r="H117" s="95"/>
      <c r="I117" s="77"/>
      <c r="J117" s="77"/>
      <c r="K117" s="1"/>
      <c r="L117" s="1"/>
      <c r="M117" s="1"/>
      <c r="N117" s="77"/>
      <c r="O117" s="1"/>
      <c r="P117" s="1"/>
      <c r="Q117" s="1"/>
      <c r="R117" s="83"/>
      <c r="S117" s="1"/>
      <c r="T117" s="1"/>
      <c r="U117" s="1"/>
      <c r="V117" s="1"/>
      <c r="W117" s="1"/>
      <c r="X117" s="1"/>
      <c r="Y117" s="1"/>
      <c r="Z117" s="1"/>
      <c r="AA117" s="1"/>
      <c r="AB117" s="1"/>
      <c r="AC117" s="1"/>
      <c r="AD117" s="1"/>
      <c r="AE117" s="1"/>
      <c r="AF117" s="1"/>
      <c r="AG117" s="1"/>
      <c r="AH117" s="1"/>
      <c r="AI117" s="1"/>
    </row>
    <row r="118" spans="3:35">
      <c r="C118" s="1"/>
      <c r="D118" s="1"/>
      <c r="E118" s="1"/>
      <c r="F118" s="95"/>
      <c r="G118" s="95"/>
      <c r="H118" s="95"/>
      <c r="I118" s="77"/>
      <c r="J118" s="77"/>
      <c r="K118" s="1"/>
      <c r="L118" s="1"/>
      <c r="M118" s="1"/>
      <c r="N118" s="77"/>
      <c r="O118" s="1"/>
      <c r="P118" s="1"/>
      <c r="Q118" s="1"/>
      <c r="R118" s="83"/>
      <c r="S118" s="1"/>
      <c r="T118" s="1"/>
      <c r="U118" s="1"/>
      <c r="V118" s="1"/>
      <c r="W118" s="1"/>
      <c r="X118" s="1"/>
      <c r="Y118" s="1"/>
      <c r="Z118" s="1"/>
      <c r="AA118" s="1"/>
      <c r="AB118" s="1"/>
      <c r="AC118" s="1"/>
      <c r="AD118" s="1"/>
      <c r="AE118" s="1"/>
      <c r="AF118" s="1"/>
      <c r="AG118" s="1"/>
      <c r="AH118" s="1"/>
      <c r="AI118" s="1"/>
    </row>
    <row r="119" spans="3:35">
      <c r="C119" s="1"/>
      <c r="D119" s="1"/>
      <c r="E119" s="1"/>
      <c r="F119" s="95"/>
      <c r="G119" s="95"/>
      <c r="H119" s="95"/>
      <c r="I119" s="77"/>
      <c r="J119" s="77"/>
      <c r="K119" s="1"/>
      <c r="L119" s="1"/>
      <c r="M119" s="1"/>
      <c r="N119" s="77"/>
      <c r="O119" s="1"/>
      <c r="P119" s="1"/>
      <c r="Q119" s="1"/>
      <c r="R119" s="83"/>
      <c r="S119" s="1"/>
      <c r="T119" s="1"/>
      <c r="U119" s="1"/>
      <c r="V119" s="1"/>
      <c r="W119" s="1"/>
      <c r="X119" s="1"/>
      <c r="Y119" s="1"/>
      <c r="Z119" s="1"/>
      <c r="AA119" s="1"/>
      <c r="AB119" s="1"/>
      <c r="AC119" s="1"/>
      <c r="AD119" s="1"/>
      <c r="AE119" s="1"/>
      <c r="AF119" s="1"/>
      <c r="AG119" s="1"/>
      <c r="AH119" s="1"/>
      <c r="AI119" s="1"/>
    </row>
    <row r="120" spans="3:35">
      <c r="C120" s="1"/>
      <c r="D120" s="1"/>
      <c r="E120" s="1"/>
      <c r="F120" s="95"/>
      <c r="G120" s="95"/>
      <c r="H120" s="95"/>
      <c r="I120" s="77"/>
      <c r="J120" s="77"/>
      <c r="K120" s="1"/>
      <c r="L120" s="1"/>
      <c r="M120" s="1"/>
      <c r="N120" s="77"/>
      <c r="O120" s="1"/>
      <c r="P120" s="1"/>
      <c r="Q120" s="1"/>
      <c r="R120" s="83"/>
      <c r="S120" s="1"/>
      <c r="T120" s="1"/>
      <c r="U120" s="1"/>
      <c r="V120" s="1"/>
      <c r="W120" s="1"/>
      <c r="X120" s="1"/>
      <c r="Y120" s="1"/>
      <c r="Z120" s="1"/>
      <c r="AA120" s="1"/>
      <c r="AB120" s="1"/>
      <c r="AC120" s="1"/>
      <c r="AD120" s="1"/>
      <c r="AE120" s="1"/>
      <c r="AF120" s="1"/>
      <c r="AG120" s="1"/>
      <c r="AH120" s="1"/>
      <c r="AI120" s="1"/>
    </row>
    <row r="121" spans="3:35">
      <c r="C121" s="1"/>
      <c r="D121" s="1"/>
      <c r="E121" s="1"/>
      <c r="F121" s="95"/>
      <c r="G121" s="95"/>
      <c r="H121" s="95"/>
      <c r="I121" s="77"/>
      <c r="J121" s="77"/>
      <c r="K121" s="1"/>
      <c r="L121" s="1"/>
      <c r="M121" s="1"/>
      <c r="N121" s="77"/>
      <c r="O121" s="1"/>
      <c r="P121" s="1"/>
      <c r="Q121" s="1"/>
      <c r="R121" s="83"/>
      <c r="S121" s="1"/>
      <c r="T121" s="1"/>
      <c r="U121" s="1"/>
      <c r="V121" s="1"/>
      <c r="W121" s="1"/>
      <c r="X121" s="1"/>
      <c r="Y121" s="1"/>
      <c r="Z121" s="1"/>
      <c r="AA121" s="1"/>
      <c r="AB121" s="1"/>
      <c r="AC121" s="1"/>
      <c r="AD121" s="1"/>
      <c r="AE121" s="1"/>
      <c r="AF121" s="1"/>
      <c r="AG121" s="1"/>
      <c r="AH121" s="1"/>
      <c r="AI121" s="1"/>
    </row>
    <row r="122" spans="3:35">
      <c r="C122" s="1"/>
      <c r="D122" s="1"/>
      <c r="E122" s="1"/>
      <c r="F122" s="95"/>
      <c r="G122" s="95"/>
      <c r="H122" s="95"/>
      <c r="I122" s="77"/>
      <c r="J122" s="77"/>
      <c r="K122" s="1"/>
      <c r="L122" s="1"/>
      <c r="M122" s="1"/>
      <c r="N122" s="77"/>
      <c r="O122" s="1"/>
      <c r="P122" s="1"/>
      <c r="Q122" s="1"/>
      <c r="R122" s="83"/>
      <c r="S122" s="1"/>
      <c r="T122" s="1"/>
      <c r="U122" s="1"/>
      <c r="V122" s="1"/>
      <c r="W122" s="1"/>
      <c r="X122" s="1"/>
      <c r="Y122" s="1"/>
      <c r="Z122" s="1"/>
      <c r="AA122" s="1"/>
      <c r="AB122" s="1"/>
      <c r="AC122" s="1"/>
      <c r="AD122" s="1"/>
      <c r="AE122" s="1"/>
      <c r="AF122" s="1"/>
      <c r="AG122" s="1"/>
      <c r="AH122" s="1"/>
      <c r="AI122" s="1"/>
    </row>
    <row r="123" spans="3:35">
      <c r="C123" s="1"/>
      <c r="D123" s="1"/>
      <c r="E123" s="1"/>
      <c r="F123" s="95"/>
      <c r="G123" s="95"/>
      <c r="H123" s="95"/>
      <c r="I123" s="77"/>
      <c r="J123" s="77"/>
      <c r="K123" s="1"/>
      <c r="L123" s="1"/>
      <c r="M123" s="1"/>
      <c r="N123" s="77"/>
      <c r="O123" s="1"/>
      <c r="P123" s="1"/>
      <c r="Q123" s="1"/>
      <c r="R123" s="83"/>
      <c r="S123" s="1"/>
      <c r="T123" s="1"/>
      <c r="U123" s="1"/>
      <c r="V123" s="1"/>
      <c r="W123" s="1"/>
      <c r="X123" s="1"/>
      <c r="Y123" s="1"/>
      <c r="Z123" s="1"/>
      <c r="AA123" s="1"/>
      <c r="AB123" s="1"/>
      <c r="AC123" s="1"/>
      <c r="AD123" s="1"/>
      <c r="AE123" s="1"/>
      <c r="AF123" s="1"/>
      <c r="AG123" s="1"/>
      <c r="AH123" s="1"/>
      <c r="AI123" s="1"/>
    </row>
    <row r="124" spans="3:35">
      <c r="C124" s="1"/>
      <c r="D124" s="1"/>
      <c r="E124" s="1"/>
      <c r="F124" s="95"/>
      <c r="G124" s="95"/>
      <c r="H124" s="95"/>
      <c r="I124" s="77"/>
      <c r="J124" s="77"/>
      <c r="K124" s="1"/>
      <c r="L124" s="1"/>
      <c r="M124" s="1"/>
      <c r="N124" s="77"/>
      <c r="O124" s="1"/>
      <c r="P124" s="1"/>
      <c r="Q124" s="1"/>
      <c r="R124" s="83"/>
      <c r="S124" s="1"/>
      <c r="T124" s="1"/>
      <c r="U124" s="1"/>
      <c r="V124" s="1"/>
      <c r="W124" s="1"/>
      <c r="X124" s="1"/>
      <c r="Y124" s="1"/>
      <c r="Z124" s="1"/>
      <c r="AA124" s="1"/>
      <c r="AB124" s="1"/>
      <c r="AC124" s="1"/>
      <c r="AD124" s="1"/>
      <c r="AE124" s="1"/>
      <c r="AF124" s="1"/>
      <c r="AG124" s="1"/>
      <c r="AH124" s="1"/>
      <c r="AI124" s="1"/>
    </row>
    <row r="125" spans="3:35">
      <c r="C125" s="1"/>
      <c r="D125" s="1"/>
      <c r="E125" s="1"/>
      <c r="F125" s="95"/>
      <c r="G125" s="95"/>
      <c r="H125" s="95"/>
      <c r="I125" s="77"/>
      <c r="J125" s="77"/>
      <c r="K125" s="1"/>
      <c r="L125" s="1"/>
      <c r="M125" s="1"/>
      <c r="N125" s="77"/>
      <c r="O125" s="1"/>
      <c r="P125" s="1"/>
      <c r="Q125" s="1"/>
      <c r="R125" s="83"/>
      <c r="S125" s="1"/>
      <c r="T125" s="1"/>
      <c r="U125" s="1"/>
      <c r="V125" s="1"/>
      <c r="W125" s="1"/>
      <c r="X125" s="1"/>
      <c r="Y125" s="1"/>
      <c r="Z125" s="1"/>
      <c r="AA125" s="1"/>
      <c r="AB125" s="1"/>
      <c r="AC125" s="1"/>
      <c r="AD125" s="1"/>
      <c r="AE125" s="1"/>
      <c r="AF125" s="1"/>
      <c r="AG125" s="1"/>
      <c r="AH125" s="1"/>
      <c r="AI125" s="1"/>
    </row>
    <row r="126" spans="3:35">
      <c r="C126" s="1"/>
      <c r="D126" s="1"/>
      <c r="E126" s="1"/>
      <c r="F126" s="95"/>
      <c r="G126" s="95"/>
      <c r="H126" s="95"/>
      <c r="I126" s="77"/>
      <c r="J126" s="77"/>
      <c r="K126" s="1"/>
      <c r="L126" s="1"/>
      <c r="M126" s="1"/>
      <c r="N126" s="77"/>
      <c r="O126" s="1"/>
      <c r="P126" s="1"/>
      <c r="Q126" s="1"/>
      <c r="R126" s="83"/>
      <c r="S126" s="1"/>
      <c r="T126" s="1"/>
      <c r="U126" s="1"/>
      <c r="V126" s="1"/>
      <c r="W126" s="1"/>
      <c r="X126" s="1"/>
      <c r="Y126" s="1"/>
      <c r="Z126" s="1"/>
      <c r="AA126" s="1"/>
      <c r="AB126" s="1"/>
      <c r="AC126" s="1"/>
      <c r="AD126" s="1"/>
      <c r="AE126" s="1"/>
      <c r="AF126" s="1"/>
      <c r="AG126" s="1"/>
      <c r="AH126" s="1"/>
      <c r="AI126" s="1"/>
    </row>
    <row r="127" spans="3:35">
      <c r="C127" s="1"/>
      <c r="D127" s="1"/>
      <c r="E127" s="1"/>
      <c r="F127" s="95"/>
      <c r="G127" s="95"/>
      <c r="H127" s="95"/>
      <c r="I127" s="77"/>
      <c r="J127" s="77"/>
      <c r="K127" s="1"/>
      <c r="L127" s="1"/>
      <c r="M127" s="1"/>
      <c r="N127" s="77"/>
      <c r="O127" s="1"/>
      <c r="P127" s="1"/>
      <c r="Q127" s="1"/>
      <c r="R127" s="83"/>
      <c r="S127" s="1"/>
      <c r="T127" s="1"/>
      <c r="U127" s="1"/>
      <c r="V127" s="1"/>
      <c r="W127" s="1"/>
      <c r="X127" s="1"/>
      <c r="Y127" s="1"/>
      <c r="Z127" s="1"/>
      <c r="AA127" s="1"/>
      <c r="AB127" s="1"/>
      <c r="AC127" s="1"/>
      <c r="AD127" s="1"/>
      <c r="AE127" s="1"/>
      <c r="AF127" s="1"/>
      <c r="AG127" s="1"/>
      <c r="AH127" s="1"/>
      <c r="AI127" s="1"/>
    </row>
    <row r="128" spans="3:35">
      <c r="C128" s="1"/>
      <c r="D128" s="1"/>
      <c r="E128" s="1"/>
      <c r="F128" s="95"/>
      <c r="G128" s="95"/>
      <c r="H128" s="95"/>
      <c r="I128" s="77"/>
      <c r="J128" s="77"/>
      <c r="K128" s="1"/>
      <c r="L128" s="1"/>
      <c r="M128" s="1"/>
      <c r="N128" s="77"/>
      <c r="O128" s="1"/>
      <c r="P128" s="1"/>
      <c r="Q128" s="1"/>
      <c r="R128" s="83"/>
      <c r="S128" s="1"/>
      <c r="T128" s="1"/>
      <c r="U128" s="1"/>
      <c r="V128" s="1"/>
      <c r="W128" s="1"/>
      <c r="X128" s="1"/>
      <c r="Y128" s="1"/>
      <c r="Z128" s="1"/>
      <c r="AA128" s="1"/>
      <c r="AB128" s="1"/>
      <c r="AC128" s="1"/>
      <c r="AD128" s="1"/>
      <c r="AE128" s="1"/>
      <c r="AF128" s="1"/>
      <c r="AG128" s="1"/>
      <c r="AH128" s="1"/>
      <c r="AI128" s="1"/>
    </row>
    <row r="129" spans="3:35">
      <c r="C129" s="1"/>
      <c r="D129" s="1"/>
      <c r="E129" s="1"/>
      <c r="F129" s="95"/>
      <c r="G129" s="95"/>
      <c r="H129" s="95"/>
      <c r="I129" s="77"/>
      <c r="J129" s="77"/>
      <c r="K129" s="1"/>
      <c r="L129" s="1"/>
      <c r="M129" s="1"/>
      <c r="N129" s="77"/>
      <c r="O129" s="1"/>
      <c r="P129" s="1"/>
      <c r="Q129" s="1"/>
      <c r="R129" s="83"/>
      <c r="S129" s="1"/>
      <c r="T129" s="1"/>
      <c r="U129" s="1"/>
      <c r="V129" s="1"/>
      <c r="W129" s="1"/>
      <c r="X129" s="1"/>
      <c r="Y129" s="1"/>
      <c r="Z129" s="1"/>
      <c r="AA129" s="1"/>
      <c r="AB129" s="1"/>
      <c r="AC129" s="1"/>
      <c r="AD129" s="1"/>
      <c r="AE129" s="1"/>
      <c r="AF129" s="1"/>
      <c r="AG129" s="1"/>
      <c r="AH129" s="1"/>
      <c r="AI129" s="1"/>
    </row>
    <row r="130" spans="3:35">
      <c r="C130" s="1"/>
      <c r="D130" s="1"/>
      <c r="E130" s="1"/>
      <c r="F130" s="95"/>
      <c r="G130" s="95"/>
      <c r="H130" s="95"/>
      <c r="I130" s="77"/>
      <c r="J130" s="77"/>
      <c r="K130" s="1"/>
      <c r="L130" s="1"/>
      <c r="M130" s="1"/>
      <c r="N130" s="77"/>
      <c r="O130" s="1"/>
      <c r="P130" s="1"/>
      <c r="Q130" s="1"/>
      <c r="R130" s="83"/>
      <c r="S130" s="1"/>
      <c r="T130" s="1"/>
      <c r="U130" s="1"/>
      <c r="V130" s="1"/>
      <c r="W130" s="1"/>
      <c r="X130" s="1"/>
      <c r="Y130" s="1"/>
      <c r="Z130" s="1"/>
      <c r="AA130" s="1"/>
      <c r="AB130" s="1"/>
      <c r="AC130" s="1"/>
      <c r="AD130" s="1"/>
      <c r="AE130" s="1"/>
      <c r="AF130" s="1"/>
      <c r="AG130" s="1"/>
      <c r="AH130" s="1"/>
      <c r="AI130" s="1"/>
    </row>
    <row r="131" spans="3:35">
      <c r="C131" s="1"/>
      <c r="D131" s="1"/>
      <c r="E131" s="1"/>
      <c r="F131" s="95"/>
      <c r="G131" s="95"/>
      <c r="H131" s="95"/>
      <c r="I131" s="77"/>
      <c r="J131" s="77"/>
      <c r="K131" s="1"/>
      <c r="L131" s="1"/>
      <c r="M131" s="1"/>
      <c r="N131" s="77"/>
      <c r="O131" s="1"/>
      <c r="P131" s="1"/>
      <c r="Q131" s="1"/>
      <c r="R131" s="83"/>
      <c r="S131" s="1"/>
      <c r="T131" s="1"/>
      <c r="U131" s="1"/>
      <c r="V131" s="1"/>
      <c r="W131" s="1"/>
      <c r="X131" s="1"/>
      <c r="Y131" s="1"/>
      <c r="Z131" s="1"/>
      <c r="AA131" s="1"/>
      <c r="AB131" s="1"/>
      <c r="AC131" s="1"/>
      <c r="AD131" s="1"/>
      <c r="AE131" s="1"/>
      <c r="AF131" s="1"/>
      <c r="AG131" s="1"/>
      <c r="AH131" s="1"/>
      <c r="AI131" s="1"/>
    </row>
    <row r="132" spans="3:35">
      <c r="C132" s="1"/>
      <c r="D132" s="1"/>
      <c r="E132" s="1"/>
      <c r="F132" s="95"/>
      <c r="G132" s="95"/>
      <c r="H132" s="95"/>
      <c r="I132" s="77"/>
      <c r="J132" s="77"/>
      <c r="K132" s="1"/>
      <c r="L132" s="1"/>
      <c r="M132" s="1"/>
      <c r="N132" s="77"/>
      <c r="O132" s="1"/>
      <c r="P132" s="1"/>
      <c r="Q132" s="1"/>
      <c r="R132" s="83"/>
      <c r="S132" s="1"/>
      <c r="T132" s="1"/>
      <c r="U132" s="1"/>
      <c r="V132" s="1"/>
      <c r="W132" s="1"/>
      <c r="X132" s="1"/>
      <c r="Y132" s="1"/>
      <c r="Z132" s="1"/>
      <c r="AA132" s="1"/>
      <c r="AB132" s="1"/>
      <c r="AC132" s="1"/>
      <c r="AD132" s="1"/>
      <c r="AE132" s="1"/>
      <c r="AF132" s="1"/>
      <c r="AG132" s="1"/>
      <c r="AH132" s="1"/>
      <c r="AI132" s="1"/>
    </row>
    <row r="133" spans="3:35">
      <c r="C133" s="1"/>
      <c r="D133" s="1"/>
      <c r="E133" s="1"/>
      <c r="F133" s="95"/>
      <c r="G133" s="95"/>
      <c r="H133" s="95"/>
      <c r="I133" s="77"/>
      <c r="J133" s="77"/>
      <c r="K133" s="1"/>
      <c r="L133" s="1"/>
      <c r="M133" s="1"/>
      <c r="N133" s="77"/>
      <c r="O133" s="1"/>
      <c r="P133" s="1"/>
      <c r="Q133" s="1"/>
      <c r="R133" s="83"/>
      <c r="S133" s="1"/>
      <c r="T133" s="1"/>
      <c r="U133" s="1"/>
      <c r="V133" s="1"/>
      <c r="W133" s="1"/>
      <c r="X133" s="1"/>
      <c r="Y133" s="1"/>
      <c r="Z133" s="1"/>
      <c r="AA133" s="1"/>
      <c r="AB133" s="1"/>
      <c r="AC133" s="1"/>
      <c r="AD133" s="1"/>
      <c r="AE133" s="1"/>
      <c r="AF133" s="1"/>
      <c r="AG133" s="1"/>
      <c r="AH133" s="1"/>
      <c r="AI133" s="1"/>
    </row>
    <row r="134" spans="3:35">
      <c r="C134" s="1"/>
      <c r="D134" s="1"/>
      <c r="E134" s="1"/>
      <c r="F134" s="95"/>
      <c r="G134" s="95"/>
      <c r="H134" s="95"/>
      <c r="I134" s="77"/>
      <c r="J134" s="77"/>
      <c r="K134" s="1"/>
      <c r="L134" s="1"/>
      <c r="M134" s="1"/>
      <c r="N134" s="77"/>
      <c r="O134" s="1"/>
      <c r="P134" s="1"/>
      <c r="Q134" s="1"/>
      <c r="R134" s="83"/>
      <c r="S134" s="1"/>
      <c r="T134" s="1"/>
      <c r="U134" s="1"/>
      <c r="V134" s="1"/>
      <c r="W134" s="1"/>
      <c r="X134" s="1"/>
      <c r="Y134" s="1"/>
      <c r="Z134" s="1"/>
      <c r="AA134" s="1"/>
      <c r="AB134" s="1"/>
      <c r="AC134" s="1"/>
      <c r="AD134" s="1"/>
      <c r="AE134" s="1"/>
      <c r="AF134" s="1"/>
      <c r="AG134" s="1"/>
      <c r="AH134" s="1"/>
      <c r="AI134" s="1"/>
    </row>
    <row r="135" spans="3:35">
      <c r="C135" s="1"/>
      <c r="D135" s="1"/>
      <c r="E135" s="1"/>
      <c r="F135" s="95"/>
      <c r="G135" s="95"/>
      <c r="H135" s="95"/>
      <c r="I135" s="77"/>
      <c r="J135" s="77"/>
      <c r="K135" s="1"/>
      <c r="L135" s="1"/>
      <c r="M135" s="1"/>
      <c r="N135" s="77"/>
      <c r="O135" s="1"/>
      <c r="P135" s="1"/>
      <c r="Q135" s="1"/>
      <c r="R135" s="83"/>
      <c r="S135" s="1"/>
      <c r="T135" s="1"/>
      <c r="U135" s="1"/>
      <c r="V135" s="1"/>
      <c r="W135" s="1"/>
      <c r="X135" s="1"/>
      <c r="Y135" s="1"/>
      <c r="Z135" s="1"/>
      <c r="AA135" s="1"/>
      <c r="AB135" s="1"/>
      <c r="AC135" s="1"/>
      <c r="AD135" s="1"/>
      <c r="AE135" s="1"/>
      <c r="AF135" s="1"/>
      <c r="AG135" s="1"/>
      <c r="AH135" s="1"/>
      <c r="AI135" s="1"/>
    </row>
    <row r="136" spans="3:35">
      <c r="C136" s="1"/>
      <c r="D136" s="1"/>
      <c r="E136" s="1"/>
      <c r="F136" s="95"/>
      <c r="G136" s="95"/>
      <c r="H136" s="95"/>
      <c r="I136" s="77"/>
      <c r="J136" s="77"/>
      <c r="K136" s="1"/>
      <c r="L136" s="1"/>
      <c r="M136" s="1"/>
      <c r="N136" s="77"/>
      <c r="O136" s="1"/>
      <c r="P136" s="1"/>
      <c r="Q136" s="1"/>
      <c r="R136" s="83"/>
      <c r="S136" s="1"/>
      <c r="T136" s="1"/>
      <c r="U136" s="1"/>
      <c r="V136" s="1"/>
      <c r="W136" s="1"/>
      <c r="X136" s="1"/>
      <c r="Y136" s="1"/>
      <c r="Z136" s="1"/>
      <c r="AA136" s="1"/>
      <c r="AB136" s="1"/>
      <c r="AC136" s="1"/>
      <c r="AD136" s="1"/>
      <c r="AE136" s="1"/>
      <c r="AF136" s="1"/>
      <c r="AG136" s="1"/>
      <c r="AH136" s="1"/>
      <c r="AI136" s="1"/>
    </row>
    <row r="137" spans="3:35">
      <c r="C137" s="1"/>
      <c r="D137" s="1"/>
      <c r="E137" s="1"/>
      <c r="F137" s="95"/>
      <c r="G137" s="95"/>
      <c r="H137" s="95"/>
      <c r="I137" s="77"/>
      <c r="J137" s="77"/>
      <c r="K137" s="1"/>
      <c r="L137" s="1"/>
      <c r="M137" s="1"/>
      <c r="N137" s="77"/>
      <c r="O137" s="1"/>
      <c r="P137" s="1"/>
      <c r="Q137" s="1"/>
      <c r="R137" s="83"/>
      <c r="S137" s="1"/>
      <c r="T137" s="1"/>
      <c r="U137" s="1"/>
      <c r="V137" s="1"/>
      <c r="W137" s="1"/>
      <c r="X137" s="1"/>
      <c r="Y137" s="1"/>
      <c r="Z137" s="1"/>
      <c r="AA137" s="1"/>
      <c r="AB137" s="1"/>
      <c r="AC137" s="1"/>
      <c r="AD137" s="1"/>
      <c r="AE137" s="1"/>
      <c r="AF137" s="1"/>
      <c r="AG137" s="1"/>
      <c r="AH137" s="1"/>
      <c r="AI137" s="1"/>
    </row>
    <row r="138" spans="3:35">
      <c r="C138" s="1"/>
      <c r="D138" s="1"/>
      <c r="E138" s="1"/>
      <c r="F138" s="95"/>
      <c r="G138" s="95"/>
      <c r="H138" s="95"/>
      <c r="I138" s="77"/>
      <c r="J138" s="77"/>
      <c r="K138" s="1"/>
      <c r="L138" s="1"/>
      <c r="M138" s="1"/>
      <c r="N138" s="77"/>
      <c r="O138" s="1"/>
      <c r="P138" s="1"/>
      <c r="Q138" s="1"/>
      <c r="R138" s="83"/>
      <c r="S138" s="1"/>
      <c r="T138" s="1"/>
      <c r="U138" s="1"/>
      <c r="V138" s="1"/>
      <c r="W138" s="1"/>
      <c r="X138" s="1"/>
      <c r="Y138" s="1"/>
      <c r="Z138" s="1"/>
      <c r="AA138" s="1"/>
      <c r="AB138" s="1"/>
      <c r="AC138" s="1"/>
      <c r="AD138" s="1"/>
      <c r="AE138" s="1"/>
      <c r="AF138" s="1"/>
      <c r="AG138" s="1"/>
      <c r="AH138" s="1"/>
      <c r="AI138" s="1"/>
    </row>
    <row r="139" spans="3:35">
      <c r="C139" s="1"/>
      <c r="D139" s="1"/>
      <c r="E139" s="1"/>
      <c r="F139" s="95"/>
      <c r="G139" s="95"/>
      <c r="H139" s="95"/>
      <c r="I139" s="77"/>
      <c r="J139" s="77"/>
      <c r="K139" s="1"/>
      <c r="L139" s="1"/>
      <c r="M139" s="1"/>
      <c r="N139" s="77"/>
      <c r="O139" s="1"/>
      <c r="P139" s="1"/>
      <c r="Q139" s="1"/>
      <c r="R139" s="83"/>
      <c r="S139" s="1"/>
      <c r="T139" s="1"/>
      <c r="U139" s="1"/>
      <c r="V139" s="1"/>
      <c r="W139" s="1"/>
      <c r="X139" s="1"/>
      <c r="Y139" s="1"/>
      <c r="Z139" s="1"/>
      <c r="AA139" s="1"/>
      <c r="AB139" s="1"/>
      <c r="AC139" s="1"/>
      <c r="AD139" s="1"/>
      <c r="AE139" s="1"/>
      <c r="AF139" s="1"/>
      <c r="AG139" s="1"/>
      <c r="AH139" s="1"/>
      <c r="AI139" s="1"/>
    </row>
    <row r="140" spans="3:35">
      <c r="C140" s="1"/>
      <c r="D140" s="1"/>
      <c r="E140" s="1"/>
      <c r="F140" s="95"/>
      <c r="G140" s="95"/>
      <c r="H140" s="95"/>
      <c r="I140" s="77"/>
      <c r="J140" s="77"/>
      <c r="K140" s="1"/>
      <c r="L140" s="1"/>
      <c r="M140" s="1"/>
      <c r="N140" s="77"/>
      <c r="O140" s="1"/>
      <c r="P140" s="1"/>
      <c r="Q140" s="1"/>
      <c r="R140" s="83"/>
      <c r="S140" s="1"/>
      <c r="T140" s="1"/>
      <c r="U140" s="1"/>
      <c r="V140" s="1"/>
      <c r="W140" s="1"/>
      <c r="X140" s="1"/>
      <c r="Y140" s="1"/>
      <c r="Z140" s="1"/>
      <c r="AA140" s="1"/>
      <c r="AB140" s="1"/>
      <c r="AC140" s="1"/>
      <c r="AD140" s="1"/>
      <c r="AE140" s="1"/>
      <c r="AF140" s="1"/>
      <c r="AG140" s="1"/>
      <c r="AH140" s="1"/>
      <c r="AI140" s="1"/>
    </row>
    <row r="141" spans="3:35">
      <c r="C141" s="1"/>
      <c r="D141" s="1"/>
      <c r="E141" s="1"/>
      <c r="F141" s="95"/>
      <c r="G141" s="95"/>
      <c r="H141" s="95"/>
      <c r="I141" s="77"/>
      <c r="J141" s="77"/>
      <c r="K141" s="1"/>
      <c r="L141" s="1"/>
      <c r="M141" s="1"/>
      <c r="N141" s="77"/>
      <c r="O141" s="1"/>
      <c r="P141" s="1"/>
      <c r="Q141" s="1"/>
      <c r="R141" s="83"/>
      <c r="S141" s="1"/>
      <c r="T141" s="1"/>
      <c r="U141" s="1"/>
      <c r="V141" s="1"/>
      <c r="W141" s="1"/>
      <c r="X141" s="1"/>
      <c r="Y141" s="1"/>
      <c r="Z141" s="1"/>
      <c r="AA141" s="1"/>
      <c r="AB141" s="1"/>
      <c r="AC141" s="1"/>
      <c r="AD141" s="1"/>
      <c r="AE141" s="1"/>
      <c r="AF141" s="1"/>
      <c r="AG141" s="1"/>
      <c r="AH141" s="1"/>
      <c r="AI141" s="1"/>
    </row>
    <row r="142" spans="3:35">
      <c r="C142" s="1"/>
      <c r="D142" s="1"/>
      <c r="E142" s="1"/>
      <c r="F142" s="95"/>
      <c r="G142" s="95"/>
      <c r="H142" s="95"/>
      <c r="I142" s="77"/>
      <c r="J142" s="77"/>
      <c r="K142" s="1"/>
      <c r="L142" s="1"/>
      <c r="M142" s="1"/>
      <c r="N142" s="77"/>
      <c r="O142" s="1"/>
      <c r="P142" s="1"/>
      <c r="Q142" s="1"/>
      <c r="R142" s="83"/>
      <c r="S142" s="1"/>
      <c r="T142" s="1"/>
      <c r="U142" s="1"/>
      <c r="V142" s="1"/>
      <c r="W142" s="1"/>
      <c r="X142" s="1"/>
      <c r="Y142" s="1"/>
      <c r="Z142" s="1"/>
      <c r="AA142" s="1"/>
      <c r="AB142" s="1"/>
      <c r="AC142" s="1"/>
      <c r="AD142" s="1"/>
      <c r="AE142" s="1"/>
      <c r="AF142" s="1"/>
      <c r="AG142" s="1"/>
      <c r="AH142" s="1"/>
      <c r="AI142" s="1"/>
    </row>
    <row r="143" spans="3:35">
      <c r="C143" s="1"/>
      <c r="D143" s="1"/>
      <c r="E143" s="1"/>
      <c r="F143" s="95"/>
      <c r="G143" s="95"/>
      <c r="H143" s="95"/>
      <c r="I143" s="77"/>
      <c r="J143" s="77"/>
      <c r="K143" s="1"/>
      <c r="L143" s="1"/>
      <c r="M143" s="1"/>
      <c r="N143" s="77"/>
      <c r="O143" s="1"/>
      <c r="P143" s="1"/>
      <c r="Q143" s="1"/>
      <c r="R143" s="83"/>
      <c r="S143" s="1"/>
      <c r="T143" s="1"/>
      <c r="U143" s="1"/>
      <c r="V143" s="1"/>
      <c r="W143" s="1"/>
      <c r="X143" s="1"/>
      <c r="Y143" s="1"/>
      <c r="Z143" s="1"/>
      <c r="AA143" s="1"/>
      <c r="AB143" s="1"/>
      <c r="AC143" s="1"/>
      <c r="AD143" s="1"/>
      <c r="AE143" s="1"/>
      <c r="AF143" s="1"/>
      <c r="AG143" s="1"/>
      <c r="AH143" s="1"/>
      <c r="AI143" s="1"/>
    </row>
    <row r="144" spans="3:35">
      <c r="C144" s="1"/>
      <c r="D144" s="1"/>
      <c r="E144" s="1"/>
      <c r="F144" s="95"/>
      <c r="G144" s="95"/>
      <c r="H144" s="95"/>
      <c r="I144" s="77"/>
      <c r="J144" s="77"/>
      <c r="K144" s="1"/>
      <c r="L144" s="1"/>
      <c r="M144" s="1"/>
      <c r="N144" s="77"/>
      <c r="O144" s="1"/>
      <c r="P144" s="1"/>
      <c r="Q144" s="1"/>
      <c r="R144" s="83"/>
      <c r="S144" s="1"/>
      <c r="T144" s="1"/>
      <c r="U144" s="1"/>
      <c r="V144" s="1"/>
      <c r="W144" s="1"/>
      <c r="X144" s="1"/>
      <c r="Y144" s="1"/>
      <c r="Z144" s="1"/>
      <c r="AA144" s="1"/>
      <c r="AB144" s="1"/>
      <c r="AC144" s="1"/>
      <c r="AD144" s="1"/>
      <c r="AE144" s="1"/>
      <c r="AF144" s="1"/>
      <c r="AG144" s="1"/>
      <c r="AH144" s="1"/>
      <c r="AI144" s="1"/>
    </row>
    <row r="145" spans="3:35">
      <c r="C145" s="1"/>
      <c r="D145" s="1"/>
      <c r="E145" s="1"/>
      <c r="F145" s="95"/>
      <c r="G145" s="95"/>
      <c r="H145" s="95"/>
      <c r="I145" s="77"/>
      <c r="J145" s="77"/>
      <c r="K145" s="1"/>
      <c r="L145" s="1"/>
      <c r="M145" s="1"/>
      <c r="N145" s="77"/>
      <c r="O145" s="1"/>
      <c r="P145" s="1"/>
      <c r="Q145" s="1"/>
      <c r="R145" s="83"/>
      <c r="S145" s="1"/>
      <c r="T145" s="1"/>
      <c r="U145" s="1"/>
      <c r="V145" s="1"/>
      <c r="W145" s="1"/>
      <c r="X145" s="1"/>
      <c r="Y145" s="1"/>
      <c r="Z145" s="1"/>
      <c r="AA145" s="1"/>
      <c r="AB145" s="1"/>
      <c r="AC145" s="1"/>
      <c r="AD145" s="1"/>
      <c r="AE145" s="1"/>
      <c r="AF145" s="1"/>
      <c r="AG145" s="1"/>
      <c r="AH145" s="1"/>
      <c r="AI145" s="1"/>
    </row>
    <row r="146" spans="3:35">
      <c r="C146" s="1"/>
      <c r="D146" s="1"/>
      <c r="E146" s="1"/>
      <c r="F146" s="95"/>
      <c r="G146" s="95"/>
      <c r="H146" s="95"/>
      <c r="I146" s="77"/>
      <c r="J146" s="77"/>
      <c r="K146" s="1"/>
      <c r="L146" s="1"/>
      <c r="M146" s="1"/>
      <c r="N146" s="77"/>
      <c r="O146" s="1"/>
      <c r="P146" s="1"/>
      <c r="Q146" s="1"/>
      <c r="R146" s="83"/>
      <c r="S146" s="1"/>
      <c r="T146" s="1"/>
      <c r="U146" s="1"/>
      <c r="V146" s="1"/>
      <c r="W146" s="1"/>
      <c r="X146" s="1"/>
      <c r="Y146" s="1"/>
      <c r="Z146" s="1"/>
      <c r="AA146" s="1"/>
      <c r="AB146" s="1"/>
      <c r="AC146" s="1"/>
      <c r="AD146" s="1"/>
      <c r="AE146" s="1"/>
      <c r="AF146" s="1"/>
      <c r="AG146" s="1"/>
      <c r="AH146" s="1"/>
      <c r="AI146" s="1"/>
    </row>
    <row r="147" spans="3:35">
      <c r="C147" s="1"/>
      <c r="D147" s="1"/>
      <c r="E147" s="1"/>
      <c r="F147" s="95"/>
      <c r="G147" s="95"/>
      <c r="H147" s="95"/>
      <c r="I147" s="77"/>
      <c r="J147" s="77"/>
      <c r="K147" s="1"/>
      <c r="L147" s="1"/>
      <c r="M147" s="1"/>
      <c r="N147" s="77"/>
      <c r="O147" s="1"/>
      <c r="P147" s="1"/>
      <c r="Q147" s="1"/>
      <c r="R147" s="83"/>
      <c r="S147" s="1"/>
      <c r="T147" s="1"/>
      <c r="U147" s="1"/>
      <c r="V147" s="1"/>
      <c r="W147" s="1"/>
      <c r="X147" s="1"/>
      <c r="Y147" s="1"/>
      <c r="Z147" s="1"/>
      <c r="AA147" s="1"/>
      <c r="AB147" s="1"/>
      <c r="AC147" s="1"/>
      <c r="AD147" s="1"/>
      <c r="AE147" s="1"/>
      <c r="AF147" s="1"/>
      <c r="AG147" s="1"/>
      <c r="AH147" s="1"/>
      <c r="AI147" s="1"/>
    </row>
    <row r="148" spans="3:35">
      <c r="C148" s="1"/>
      <c r="D148" s="1"/>
      <c r="E148" s="1"/>
      <c r="F148" s="95"/>
      <c r="G148" s="95"/>
      <c r="H148" s="95"/>
      <c r="I148" s="77"/>
      <c r="J148" s="77"/>
      <c r="K148" s="1"/>
      <c r="L148" s="1"/>
      <c r="M148" s="1"/>
      <c r="N148" s="77"/>
      <c r="O148" s="1"/>
      <c r="P148" s="1"/>
      <c r="Q148" s="1"/>
      <c r="R148" s="83"/>
      <c r="S148" s="1"/>
      <c r="T148" s="1"/>
      <c r="U148" s="1"/>
      <c r="V148" s="1"/>
      <c r="W148" s="1"/>
      <c r="X148" s="1"/>
      <c r="Y148" s="1"/>
      <c r="Z148" s="1"/>
      <c r="AA148" s="1"/>
      <c r="AB148" s="1"/>
      <c r="AC148" s="1"/>
      <c r="AD148" s="1"/>
      <c r="AE148" s="1"/>
      <c r="AF148" s="1"/>
      <c r="AG148" s="1"/>
      <c r="AH148" s="1"/>
      <c r="AI148" s="1"/>
    </row>
    <row r="149" spans="3:35">
      <c r="C149" s="1"/>
      <c r="D149" s="1"/>
      <c r="E149" s="1"/>
      <c r="F149" s="95"/>
      <c r="G149" s="95"/>
      <c r="H149" s="95"/>
      <c r="I149" s="77"/>
      <c r="J149" s="77"/>
      <c r="K149" s="1"/>
      <c r="L149" s="1"/>
      <c r="M149" s="1"/>
      <c r="N149" s="77"/>
      <c r="O149" s="1"/>
      <c r="P149" s="1"/>
      <c r="Q149" s="1"/>
      <c r="R149" s="83"/>
      <c r="S149" s="1"/>
      <c r="T149" s="1"/>
      <c r="U149" s="1"/>
      <c r="V149" s="1"/>
      <c r="W149" s="1"/>
      <c r="X149" s="1"/>
      <c r="Y149" s="1"/>
      <c r="Z149" s="1"/>
      <c r="AA149" s="1"/>
      <c r="AB149" s="1"/>
      <c r="AC149" s="1"/>
      <c r="AD149" s="1"/>
      <c r="AE149" s="1"/>
      <c r="AF149" s="1"/>
      <c r="AG149" s="1"/>
      <c r="AH149" s="1"/>
      <c r="AI149" s="1"/>
    </row>
    <row r="150" spans="3:35">
      <c r="C150" s="1"/>
      <c r="D150" s="1"/>
      <c r="E150" s="1"/>
      <c r="F150" s="95"/>
      <c r="G150" s="95"/>
      <c r="H150" s="95"/>
      <c r="I150" s="77"/>
      <c r="J150" s="77"/>
      <c r="K150" s="1"/>
      <c r="L150" s="1"/>
      <c r="M150" s="1"/>
      <c r="N150" s="77"/>
      <c r="O150" s="1"/>
      <c r="P150" s="1"/>
      <c r="Q150" s="1"/>
      <c r="R150" s="83"/>
      <c r="S150" s="1"/>
      <c r="T150" s="1"/>
      <c r="U150" s="1"/>
      <c r="V150" s="1"/>
      <c r="W150" s="1"/>
      <c r="X150" s="1"/>
      <c r="Y150" s="1"/>
      <c r="Z150" s="1"/>
      <c r="AA150" s="1"/>
      <c r="AB150" s="1"/>
      <c r="AC150" s="1"/>
      <c r="AD150" s="1"/>
      <c r="AE150" s="1"/>
      <c r="AF150" s="1"/>
      <c r="AG150" s="1"/>
      <c r="AH150" s="1"/>
      <c r="AI150" s="1"/>
    </row>
    <row r="151" spans="3:35">
      <c r="C151" s="1"/>
      <c r="D151" s="1"/>
      <c r="E151" s="1"/>
      <c r="F151" s="95"/>
      <c r="G151" s="95"/>
      <c r="H151" s="95"/>
      <c r="I151" s="77"/>
      <c r="J151" s="77"/>
      <c r="K151" s="1"/>
      <c r="L151" s="1"/>
      <c r="M151" s="1"/>
      <c r="N151" s="77"/>
      <c r="O151" s="1"/>
      <c r="P151" s="1"/>
      <c r="Q151" s="1"/>
      <c r="R151" s="83"/>
      <c r="S151" s="1"/>
      <c r="T151" s="1"/>
      <c r="U151" s="1"/>
      <c r="V151" s="1"/>
      <c r="W151" s="1"/>
      <c r="X151" s="1"/>
      <c r="Y151" s="1"/>
      <c r="Z151" s="1"/>
      <c r="AA151" s="1"/>
      <c r="AB151" s="1"/>
      <c r="AC151" s="1"/>
      <c r="AD151" s="1"/>
      <c r="AE151" s="1"/>
      <c r="AF151" s="1"/>
      <c r="AG151" s="1"/>
      <c r="AH151" s="1"/>
      <c r="AI151" s="1"/>
    </row>
    <row r="152" spans="3:35">
      <c r="C152" s="1"/>
      <c r="D152" s="1"/>
      <c r="E152" s="1"/>
      <c r="F152" s="95"/>
      <c r="G152" s="95"/>
      <c r="H152" s="95"/>
      <c r="I152" s="77"/>
      <c r="J152" s="77"/>
      <c r="K152" s="1"/>
      <c r="L152" s="1"/>
      <c r="M152" s="1"/>
      <c r="N152" s="77"/>
      <c r="O152" s="1"/>
      <c r="P152" s="1"/>
      <c r="Q152" s="1"/>
      <c r="R152" s="83"/>
      <c r="S152" s="1"/>
      <c r="T152" s="1"/>
      <c r="U152" s="1"/>
      <c r="V152" s="1"/>
      <c r="W152" s="1"/>
      <c r="X152" s="1"/>
      <c r="Y152" s="1"/>
      <c r="Z152" s="1"/>
      <c r="AA152" s="1"/>
      <c r="AB152" s="1"/>
      <c r="AC152" s="1"/>
      <c r="AD152" s="1"/>
      <c r="AE152" s="1"/>
      <c r="AF152" s="1"/>
      <c r="AG152" s="1"/>
      <c r="AH152" s="1"/>
      <c r="AI152" s="1"/>
    </row>
    <row r="153" spans="3:35">
      <c r="C153" s="1"/>
      <c r="D153" s="1"/>
      <c r="E153" s="1"/>
      <c r="F153" s="95"/>
      <c r="G153" s="95"/>
      <c r="H153" s="95"/>
      <c r="I153" s="77"/>
      <c r="J153" s="77"/>
      <c r="K153" s="1"/>
      <c r="L153" s="1"/>
      <c r="M153" s="1"/>
      <c r="N153" s="77"/>
      <c r="O153" s="1"/>
      <c r="P153" s="1"/>
      <c r="Q153" s="1"/>
      <c r="R153" s="83"/>
      <c r="S153" s="1"/>
      <c r="T153" s="1"/>
      <c r="U153" s="1"/>
      <c r="V153" s="1"/>
      <c r="W153" s="1"/>
      <c r="X153" s="1"/>
      <c r="Y153" s="1"/>
      <c r="Z153" s="1"/>
      <c r="AA153" s="1"/>
      <c r="AB153" s="1"/>
      <c r="AC153" s="1"/>
      <c r="AD153" s="1"/>
      <c r="AE153" s="1"/>
      <c r="AF153" s="1"/>
      <c r="AG153" s="1"/>
      <c r="AH153" s="1"/>
      <c r="AI153" s="1"/>
    </row>
    <row r="154" spans="3:35">
      <c r="C154" s="1"/>
      <c r="D154" s="1"/>
      <c r="E154" s="1"/>
      <c r="F154" s="95"/>
      <c r="G154" s="95"/>
      <c r="H154" s="95"/>
      <c r="I154" s="77"/>
      <c r="J154" s="77"/>
      <c r="K154" s="1"/>
      <c r="L154" s="1"/>
      <c r="M154" s="1"/>
      <c r="N154" s="77"/>
      <c r="O154" s="1"/>
      <c r="P154" s="1"/>
      <c r="Q154" s="1"/>
      <c r="R154" s="83"/>
      <c r="S154" s="1"/>
      <c r="T154" s="1"/>
      <c r="U154" s="1"/>
      <c r="V154" s="1"/>
      <c r="W154" s="1"/>
      <c r="X154" s="1"/>
      <c r="Y154" s="1"/>
      <c r="Z154" s="1"/>
      <c r="AA154" s="1"/>
      <c r="AB154" s="1"/>
      <c r="AC154" s="1"/>
      <c r="AD154" s="1"/>
      <c r="AE154" s="1"/>
      <c r="AF154" s="1"/>
      <c r="AG154" s="1"/>
      <c r="AH154" s="1"/>
      <c r="AI154" s="1"/>
    </row>
    <row r="155" spans="3:35">
      <c r="C155" s="1"/>
      <c r="D155" s="1"/>
      <c r="E155" s="1"/>
      <c r="F155" s="95"/>
      <c r="G155" s="95"/>
      <c r="H155" s="95"/>
      <c r="I155" s="77"/>
      <c r="J155" s="77"/>
      <c r="K155" s="1"/>
      <c r="L155" s="1"/>
      <c r="M155" s="1"/>
      <c r="N155" s="77"/>
      <c r="O155" s="1"/>
      <c r="P155" s="1"/>
      <c r="Q155" s="1"/>
      <c r="R155" s="83"/>
      <c r="S155" s="1"/>
      <c r="T155" s="1"/>
      <c r="U155" s="1"/>
      <c r="V155" s="1"/>
      <c r="W155" s="1"/>
      <c r="X155" s="1"/>
      <c r="Y155" s="1"/>
      <c r="Z155" s="1"/>
      <c r="AA155" s="1"/>
      <c r="AB155" s="1"/>
      <c r="AC155" s="1"/>
      <c r="AD155" s="1"/>
      <c r="AE155" s="1"/>
      <c r="AF155" s="1"/>
      <c r="AG155" s="1"/>
      <c r="AH155" s="1"/>
      <c r="AI155" s="1"/>
    </row>
    <row r="156" spans="3:35">
      <c r="C156" s="1"/>
      <c r="D156" s="1"/>
      <c r="E156" s="1"/>
      <c r="F156" s="95"/>
      <c r="G156" s="95"/>
      <c r="H156" s="95"/>
      <c r="I156" s="77"/>
      <c r="J156" s="77"/>
      <c r="K156" s="1"/>
      <c r="L156" s="1"/>
      <c r="M156" s="1"/>
      <c r="N156" s="77"/>
      <c r="O156" s="1"/>
      <c r="P156" s="1"/>
      <c r="Q156" s="1"/>
      <c r="R156" s="83"/>
      <c r="S156" s="1"/>
      <c r="T156" s="1"/>
      <c r="U156" s="1"/>
      <c r="V156" s="1"/>
      <c r="W156" s="1"/>
      <c r="X156" s="1"/>
      <c r="Y156" s="1"/>
      <c r="Z156" s="1"/>
      <c r="AA156" s="1"/>
      <c r="AB156" s="1"/>
      <c r="AC156" s="1"/>
      <c r="AD156" s="1"/>
      <c r="AE156" s="1"/>
      <c r="AF156" s="1"/>
      <c r="AG156" s="1"/>
      <c r="AH156" s="1"/>
      <c r="AI156" s="1"/>
    </row>
    <row r="157" spans="3:35">
      <c r="C157" s="1"/>
      <c r="D157" s="1"/>
      <c r="E157" s="1"/>
      <c r="F157" s="95"/>
      <c r="G157" s="95"/>
      <c r="H157" s="95"/>
      <c r="I157" s="77"/>
      <c r="J157" s="77"/>
      <c r="K157" s="1"/>
      <c r="L157" s="1"/>
      <c r="M157" s="1"/>
      <c r="N157" s="77"/>
      <c r="O157" s="1"/>
      <c r="P157" s="1"/>
      <c r="Q157" s="1"/>
      <c r="R157" s="83"/>
      <c r="S157" s="1"/>
      <c r="T157" s="1"/>
      <c r="U157" s="1"/>
      <c r="V157" s="1"/>
      <c r="W157" s="1"/>
      <c r="X157" s="1"/>
      <c r="Y157" s="1"/>
      <c r="Z157" s="1"/>
      <c r="AA157" s="1"/>
      <c r="AB157" s="1"/>
      <c r="AC157" s="1"/>
      <c r="AD157" s="1"/>
      <c r="AE157" s="1"/>
      <c r="AF157" s="1"/>
      <c r="AG157" s="1"/>
      <c r="AH157" s="1"/>
      <c r="AI157" s="1"/>
    </row>
    <row r="158" spans="3:35">
      <c r="C158" s="1"/>
      <c r="D158" s="1"/>
      <c r="E158" s="1"/>
      <c r="F158" s="95"/>
      <c r="G158" s="95"/>
      <c r="H158" s="95"/>
      <c r="I158" s="77"/>
      <c r="J158" s="77"/>
      <c r="K158" s="1"/>
      <c r="L158" s="1"/>
      <c r="M158" s="1"/>
      <c r="N158" s="77"/>
      <c r="O158" s="1"/>
      <c r="P158" s="1"/>
      <c r="Q158" s="1"/>
      <c r="R158" s="83"/>
      <c r="S158" s="1"/>
      <c r="T158" s="1"/>
      <c r="U158" s="1"/>
      <c r="V158" s="1"/>
      <c r="W158" s="1"/>
      <c r="X158" s="1"/>
      <c r="Y158" s="1"/>
      <c r="Z158" s="1"/>
      <c r="AA158" s="1"/>
      <c r="AB158" s="1"/>
      <c r="AC158" s="1"/>
      <c r="AD158" s="1"/>
      <c r="AE158" s="1"/>
      <c r="AF158" s="1"/>
      <c r="AG158" s="1"/>
      <c r="AH158" s="1"/>
      <c r="AI158" s="1"/>
    </row>
    <row r="159" spans="3:35">
      <c r="C159" s="1"/>
      <c r="D159" s="1"/>
      <c r="E159" s="1"/>
      <c r="F159" s="95"/>
      <c r="G159" s="95"/>
      <c r="H159" s="95"/>
      <c r="I159" s="77"/>
      <c r="J159" s="77"/>
      <c r="K159" s="1"/>
      <c r="L159" s="1"/>
      <c r="M159" s="1"/>
      <c r="N159" s="77"/>
      <c r="O159" s="1"/>
      <c r="P159" s="1"/>
      <c r="Q159" s="1"/>
      <c r="R159" s="83"/>
      <c r="S159" s="1"/>
      <c r="T159" s="1"/>
      <c r="U159" s="1"/>
      <c r="V159" s="1"/>
      <c r="W159" s="1"/>
      <c r="X159" s="1"/>
      <c r="Y159" s="1"/>
      <c r="Z159" s="1"/>
      <c r="AA159" s="1"/>
      <c r="AB159" s="1"/>
      <c r="AC159" s="1"/>
      <c r="AD159" s="1"/>
      <c r="AE159" s="1"/>
      <c r="AF159" s="1"/>
      <c r="AG159" s="1"/>
      <c r="AH159" s="1"/>
      <c r="AI159" s="1"/>
    </row>
    <row r="160" spans="3:35">
      <c r="C160" s="1"/>
      <c r="D160" s="1"/>
      <c r="E160" s="1"/>
      <c r="F160" s="95"/>
      <c r="G160" s="95"/>
      <c r="H160" s="95"/>
      <c r="I160" s="77"/>
      <c r="J160" s="77"/>
      <c r="K160" s="1"/>
      <c r="L160" s="1"/>
      <c r="M160" s="1"/>
      <c r="N160" s="77"/>
      <c r="O160" s="1"/>
      <c r="P160" s="1"/>
      <c r="Q160" s="1"/>
      <c r="R160" s="83"/>
      <c r="S160" s="1"/>
      <c r="T160" s="1"/>
      <c r="U160" s="1"/>
      <c r="V160" s="1"/>
      <c r="W160" s="1"/>
      <c r="X160" s="1"/>
      <c r="Y160" s="1"/>
      <c r="Z160" s="1"/>
      <c r="AA160" s="1"/>
      <c r="AB160" s="1"/>
      <c r="AC160" s="1"/>
      <c r="AD160" s="1"/>
      <c r="AE160" s="1"/>
      <c r="AF160" s="1"/>
      <c r="AG160" s="1"/>
      <c r="AH160" s="1"/>
      <c r="AI160" s="1"/>
    </row>
    <row r="161" spans="3:35">
      <c r="C161" s="1"/>
      <c r="D161" s="1"/>
      <c r="E161" s="1"/>
      <c r="F161" s="95"/>
      <c r="G161" s="95"/>
      <c r="H161" s="95"/>
      <c r="I161" s="77"/>
      <c r="J161" s="77"/>
      <c r="K161" s="1"/>
      <c r="L161" s="1"/>
      <c r="M161" s="1"/>
      <c r="N161" s="77"/>
      <c r="O161" s="1"/>
      <c r="P161" s="1"/>
      <c r="Q161" s="1"/>
      <c r="R161" s="83"/>
      <c r="S161" s="1"/>
      <c r="T161" s="1"/>
      <c r="U161" s="1"/>
      <c r="V161" s="1"/>
      <c r="W161" s="1"/>
      <c r="X161" s="1"/>
      <c r="Y161" s="1"/>
      <c r="Z161" s="1"/>
      <c r="AA161" s="1"/>
      <c r="AB161" s="1"/>
      <c r="AC161" s="1"/>
      <c r="AD161" s="1"/>
      <c r="AE161" s="1"/>
      <c r="AF161" s="1"/>
      <c r="AG161" s="1"/>
      <c r="AH161" s="1"/>
      <c r="AI161" s="1"/>
    </row>
    <row r="162" spans="3:35">
      <c r="C162" s="1"/>
      <c r="D162" s="1"/>
      <c r="E162" s="1"/>
      <c r="F162" s="95"/>
      <c r="G162" s="95"/>
      <c r="H162" s="95"/>
      <c r="I162" s="77"/>
      <c r="J162" s="77"/>
      <c r="K162" s="1"/>
      <c r="L162" s="1"/>
      <c r="M162" s="1"/>
      <c r="N162" s="77"/>
      <c r="O162" s="1"/>
      <c r="P162" s="1"/>
      <c r="Q162" s="1"/>
      <c r="R162" s="83"/>
      <c r="S162" s="1"/>
      <c r="T162" s="1"/>
      <c r="U162" s="1"/>
      <c r="V162" s="1"/>
      <c r="W162" s="1"/>
      <c r="X162" s="1"/>
      <c r="Y162" s="1"/>
      <c r="Z162" s="1"/>
      <c r="AA162" s="1"/>
      <c r="AB162" s="1"/>
      <c r="AC162" s="1"/>
      <c r="AD162" s="1"/>
      <c r="AE162" s="1"/>
      <c r="AF162" s="1"/>
      <c r="AG162" s="1"/>
      <c r="AH162" s="1"/>
      <c r="AI162" s="1"/>
    </row>
    <row r="163" spans="3:35">
      <c r="C163" s="1"/>
      <c r="D163" s="1"/>
      <c r="E163" s="1"/>
      <c r="F163" s="95"/>
      <c r="G163" s="95"/>
      <c r="H163" s="95"/>
      <c r="I163" s="77"/>
      <c r="J163" s="77"/>
      <c r="K163" s="1"/>
      <c r="L163" s="1"/>
      <c r="M163" s="1"/>
      <c r="N163" s="77"/>
      <c r="O163" s="1"/>
      <c r="P163" s="1"/>
      <c r="Q163" s="1"/>
      <c r="R163" s="83"/>
      <c r="S163" s="1"/>
      <c r="T163" s="1"/>
      <c r="U163" s="1"/>
      <c r="V163" s="1"/>
      <c r="W163" s="1"/>
      <c r="X163" s="1"/>
      <c r="Y163" s="1"/>
      <c r="Z163" s="1"/>
      <c r="AA163" s="1"/>
      <c r="AB163" s="1"/>
      <c r="AC163" s="1"/>
      <c r="AD163" s="1"/>
      <c r="AE163" s="1"/>
      <c r="AF163" s="1"/>
      <c r="AG163" s="1"/>
      <c r="AH163" s="1"/>
      <c r="AI163" s="1"/>
    </row>
    <row r="164" spans="3:35">
      <c r="C164" s="1"/>
      <c r="D164" s="1"/>
      <c r="E164" s="1"/>
      <c r="F164" s="95"/>
      <c r="G164" s="95"/>
      <c r="H164" s="95"/>
      <c r="I164" s="77"/>
      <c r="J164" s="77"/>
      <c r="K164" s="1"/>
      <c r="L164" s="1"/>
      <c r="M164" s="1"/>
      <c r="N164" s="77"/>
      <c r="O164" s="1"/>
      <c r="P164" s="1"/>
      <c r="Q164" s="1"/>
      <c r="R164" s="83"/>
      <c r="S164" s="1"/>
      <c r="T164" s="1"/>
      <c r="U164" s="1"/>
      <c r="V164" s="1"/>
      <c r="W164" s="1"/>
      <c r="X164" s="1"/>
      <c r="Y164" s="1"/>
      <c r="Z164" s="1"/>
      <c r="AA164" s="1"/>
      <c r="AB164" s="1"/>
      <c r="AC164" s="1"/>
      <c r="AD164" s="1"/>
      <c r="AE164" s="1"/>
      <c r="AF164" s="1"/>
      <c r="AG164" s="1"/>
      <c r="AH164" s="1"/>
      <c r="AI164" s="1"/>
    </row>
    <row r="165" spans="3:35">
      <c r="C165" s="1"/>
      <c r="D165" s="1"/>
      <c r="E165" s="1"/>
      <c r="F165" s="95"/>
      <c r="G165" s="95"/>
      <c r="H165" s="95"/>
      <c r="I165" s="77"/>
      <c r="J165" s="77"/>
      <c r="K165" s="1"/>
      <c r="L165" s="1"/>
      <c r="M165" s="1"/>
      <c r="N165" s="77"/>
      <c r="O165" s="1"/>
      <c r="P165" s="1"/>
      <c r="Q165" s="1"/>
      <c r="R165" s="83"/>
      <c r="S165" s="1"/>
      <c r="T165" s="1"/>
      <c r="U165" s="1"/>
      <c r="V165" s="1"/>
      <c r="W165" s="1"/>
      <c r="X165" s="1"/>
      <c r="Y165" s="1"/>
      <c r="Z165" s="1"/>
      <c r="AA165" s="1"/>
      <c r="AB165" s="1"/>
      <c r="AC165" s="1"/>
      <c r="AD165" s="1"/>
      <c r="AE165" s="1"/>
      <c r="AF165" s="1"/>
      <c r="AG165" s="1"/>
      <c r="AH165" s="1"/>
      <c r="AI165" s="1"/>
    </row>
    <row r="166" spans="3:35">
      <c r="C166" s="1"/>
      <c r="D166" s="1"/>
      <c r="E166" s="1"/>
      <c r="F166" s="95"/>
      <c r="G166" s="95"/>
      <c r="H166" s="95"/>
      <c r="I166" s="77"/>
      <c r="J166" s="77"/>
      <c r="K166" s="1"/>
      <c r="L166" s="1"/>
      <c r="M166" s="1"/>
      <c r="N166" s="77"/>
      <c r="O166" s="1"/>
      <c r="P166" s="1"/>
      <c r="Q166" s="1"/>
      <c r="R166" s="83"/>
      <c r="S166" s="1"/>
      <c r="T166" s="1"/>
      <c r="U166" s="1"/>
      <c r="V166" s="1"/>
      <c r="W166" s="1"/>
      <c r="X166" s="1"/>
      <c r="Y166" s="1"/>
      <c r="Z166" s="1"/>
      <c r="AA166" s="1"/>
      <c r="AB166" s="1"/>
      <c r="AC166" s="1"/>
      <c r="AD166" s="1"/>
      <c r="AE166" s="1"/>
      <c r="AF166" s="1"/>
      <c r="AG166" s="1"/>
      <c r="AH166" s="1"/>
      <c r="AI166" s="1"/>
    </row>
    <row r="167" spans="3:35">
      <c r="C167" s="1"/>
      <c r="D167" s="1"/>
      <c r="E167" s="1"/>
      <c r="F167" s="95"/>
      <c r="G167" s="95"/>
      <c r="H167" s="95"/>
      <c r="I167" s="77"/>
      <c r="J167" s="77"/>
      <c r="K167" s="1"/>
      <c r="L167" s="1"/>
      <c r="M167" s="1"/>
      <c r="N167" s="77"/>
      <c r="O167" s="1"/>
      <c r="P167" s="1"/>
      <c r="Q167" s="1"/>
      <c r="R167" s="83"/>
      <c r="S167" s="1"/>
      <c r="T167" s="1"/>
      <c r="U167" s="1"/>
      <c r="V167" s="1"/>
      <c r="W167" s="1"/>
      <c r="X167" s="1"/>
      <c r="Y167" s="1"/>
      <c r="Z167" s="1"/>
      <c r="AA167" s="1"/>
      <c r="AB167" s="1"/>
      <c r="AC167" s="1"/>
      <c r="AD167" s="1"/>
      <c r="AE167" s="1"/>
      <c r="AF167" s="1"/>
      <c r="AG167" s="1"/>
      <c r="AH167" s="1"/>
      <c r="AI167" s="1"/>
    </row>
    <row r="168" spans="3:35">
      <c r="C168" s="1"/>
      <c r="D168" s="1"/>
      <c r="E168" s="1"/>
      <c r="F168" s="95"/>
      <c r="G168" s="95"/>
      <c r="H168" s="95"/>
      <c r="I168" s="77"/>
      <c r="J168" s="77"/>
      <c r="K168" s="1"/>
      <c r="L168" s="1"/>
      <c r="M168" s="1"/>
      <c r="N168" s="77"/>
      <c r="O168" s="1"/>
      <c r="P168" s="1"/>
      <c r="Q168" s="1"/>
      <c r="R168" s="83"/>
      <c r="S168" s="1"/>
      <c r="T168" s="1"/>
      <c r="U168" s="1"/>
      <c r="V168" s="1"/>
      <c r="W168" s="1"/>
      <c r="X168" s="1"/>
      <c r="Y168" s="1"/>
      <c r="Z168" s="1"/>
      <c r="AA168" s="1"/>
      <c r="AB168" s="1"/>
      <c r="AC168" s="1"/>
      <c r="AD168" s="1"/>
      <c r="AE168" s="1"/>
      <c r="AF168" s="1"/>
      <c r="AG168" s="1"/>
      <c r="AH168" s="1"/>
      <c r="AI168" s="1"/>
    </row>
    <row r="169" spans="3:35">
      <c r="C169" s="1"/>
      <c r="D169" s="1"/>
      <c r="E169" s="1"/>
      <c r="F169" s="95"/>
      <c r="G169" s="95"/>
      <c r="H169" s="95"/>
      <c r="I169" s="77"/>
      <c r="J169" s="77"/>
      <c r="K169" s="1"/>
      <c r="L169" s="1"/>
      <c r="M169" s="1"/>
      <c r="N169" s="77"/>
      <c r="O169" s="1"/>
      <c r="P169" s="1"/>
      <c r="Q169" s="1"/>
      <c r="R169" s="83"/>
      <c r="S169" s="1"/>
      <c r="T169" s="1"/>
      <c r="U169" s="1"/>
      <c r="V169" s="1"/>
      <c r="W169" s="1"/>
      <c r="X169" s="1"/>
      <c r="Y169" s="1"/>
      <c r="Z169" s="1"/>
      <c r="AA169" s="1"/>
      <c r="AB169" s="1"/>
      <c r="AC169" s="1"/>
      <c r="AD169" s="1"/>
      <c r="AE169" s="1"/>
      <c r="AF169" s="1"/>
      <c r="AG169" s="1"/>
      <c r="AH169" s="1"/>
      <c r="AI169" s="1"/>
    </row>
    <row r="170" spans="3:35">
      <c r="C170" s="1"/>
      <c r="D170" s="1"/>
      <c r="E170" s="1"/>
      <c r="F170" s="95"/>
      <c r="G170" s="95"/>
      <c r="H170" s="95"/>
      <c r="I170" s="77"/>
      <c r="J170" s="77"/>
      <c r="K170" s="1"/>
      <c r="L170" s="1"/>
      <c r="M170" s="1"/>
      <c r="N170" s="77"/>
      <c r="O170" s="1"/>
      <c r="P170" s="1"/>
      <c r="Q170" s="1"/>
      <c r="R170" s="83"/>
      <c r="S170" s="1"/>
      <c r="T170" s="1"/>
      <c r="U170" s="1"/>
      <c r="V170" s="1"/>
      <c r="W170" s="1"/>
      <c r="X170" s="1"/>
      <c r="Y170" s="1"/>
      <c r="Z170" s="1"/>
      <c r="AA170" s="1"/>
      <c r="AB170" s="1"/>
      <c r="AC170" s="1"/>
      <c r="AD170" s="1"/>
      <c r="AE170" s="1"/>
      <c r="AF170" s="1"/>
      <c r="AG170" s="1"/>
      <c r="AH170" s="1"/>
      <c r="AI170" s="1"/>
    </row>
    <row r="171" spans="3:35">
      <c r="C171" s="1"/>
      <c r="D171" s="1"/>
      <c r="E171" s="1"/>
      <c r="F171" s="95"/>
      <c r="G171" s="95"/>
      <c r="H171" s="95"/>
      <c r="I171" s="77"/>
      <c r="J171" s="77"/>
      <c r="K171" s="1"/>
      <c r="L171" s="1"/>
      <c r="M171" s="1"/>
      <c r="N171" s="77"/>
      <c r="O171" s="1"/>
      <c r="P171" s="1"/>
      <c r="Q171" s="1"/>
      <c r="R171" s="83"/>
      <c r="S171" s="1"/>
      <c r="T171" s="1"/>
      <c r="U171" s="1"/>
      <c r="V171" s="1"/>
      <c r="W171" s="1"/>
      <c r="X171" s="1"/>
      <c r="Y171" s="1"/>
      <c r="Z171" s="1"/>
      <c r="AA171" s="1"/>
      <c r="AB171" s="1"/>
      <c r="AC171" s="1"/>
      <c r="AD171" s="1"/>
      <c r="AE171" s="1"/>
      <c r="AF171" s="1"/>
      <c r="AG171" s="1"/>
      <c r="AH171" s="1"/>
      <c r="AI171" s="1"/>
    </row>
    <row r="172" spans="3:35">
      <c r="C172" s="1"/>
      <c r="D172" s="1"/>
      <c r="E172" s="1"/>
      <c r="F172" s="95"/>
      <c r="G172" s="95"/>
      <c r="H172" s="95"/>
      <c r="I172" s="77"/>
      <c r="J172" s="77"/>
      <c r="K172" s="1"/>
      <c r="L172" s="1"/>
      <c r="M172" s="1"/>
      <c r="N172" s="77"/>
      <c r="O172" s="1"/>
      <c r="P172" s="1"/>
      <c r="Q172" s="1"/>
      <c r="R172" s="83"/>
      <c r="S172" s="1"/>
      <c r="T172" s="1"/>
      <c r="U172" s="1"/>
      <c r="V172" s="1"/>
      <c r="W172" s="1"/>
      <c r="X172" s="1"/>
      <c r="Y172" s="1"/>
      <c r="Z172" s="1"/>
      <c r="AA172" s="1"/>
      <c r="AB172" s="1"/>
      <c r="AC172" s="1"/>
      <c r="AD172" s="1"/>
      <c r="AE172" s="1"/>
      <c r="AF172" s="1"/>
      <c r="AG172" s="1"/>
      <c r="AH172" s="1"/>
      <c r="AI172" s="1"/>
    </row>
    <row r="173" spans="3:35">
      <c r="C173" s="1"/>
      <c r="D173" s="1"/>
      <c r="E173" s="1"/>
      <c r="F173" s="95"/>
      <c r="G173" s="95"/>
      <c r="H173" s="95"/>
      <c r="I173" s="77"/>
      <c r="J173" s="77"/>
      <c r="K173" s="1"/>
      <c r="L173" s="1"/>
      <c r="M173" s="1"/>
      <c r="N173" s="77"/>
      <c r="O173" s="1"/>
      <c r="P173" s="1"/>
      <c r="Q173" s="1"/>
      <c r="R173" s="83"/>
      <c r="S173" s="1"/>
      <c r="T173" s="1"/>
      <c r="U173" s="1"/>
      <c r="V173" s="1"/>
      <c r="W173" s="1"/>
      <c r="X173" s="1"/>
      <c r="Y173" s="1"/>
      <c r="Z173" s="1"/>
      <c r="AA173" s="1"/>
      <c r="AB173" s="1"/>
      <c r="AC173" s="1"/>
      <c r="AD173" s="1"/>
      <c r="AE173" s="1"/>
      <c r="AF173" s="1"/>
      <c r="AG173" s="1"/>
      <c r="AH173" s="1"/>
      <c r="AI173" s="1"/>
    </row>
    <row r="174" spans="3:35">
      <c r="C174" s="1"/>
      <c r="D174" s="1"/>
      <c r="E174" s="1"/>
      <c r="F174" s="95"/>
      <c r="G174" s="95"/>
      <c r="H174" s="95"/>
      <c r="I174" s="77"/>
      <c r="J174" s="77"/>
      <c r="K174" s="1"/>
      <c r="L174" s="1"/>
      <c r="M174" s="1"/>
      <c r="N174" s="77"/>
      <c r="O174" s="1"/>
      <c r="P174" s="1"/>
      <c r="Q174" s="1"/>
      <c r="R174" s="83"/>
      <c r="S174" s="1"/>
      <c r="T174" s="1"/>
      <c r="U174" s="1"/>
      <c r="V174" s="1"/>
      <c r="W174" s="1"/>
      <c r="X174" s="1"/>
      <c r="Y174" s="1"/>
      <c r="Z174" s="1"/>
      <c r="AA174" s="1"/>
      <c r="AB174" s="1"/>
      <c r="AC174" s="1"/>
      <c r="AD174" s="1"/>
      <c r="AE174" s="1"/>
      <c r="AF174" s="1"/>
      <c r="AG174" s="1"/>
      <c r="AH174" s="1"/>
      <c r="AI174" s="1"/>
    </row>
    <row r="175" spans="3:35">
      <c r="C175" s="1"/>
      <c r="D175" s="1"/>
      <c r="E175" s="1"/>
      <c r="F175" s="95"/>
      <c r="G175" s="95"/>
      <c r="H175" s="95"/>
      <c r="I175" s="77"/>
      <c r="J175" s="77"/>
      <c r="K175" s="1"/>
      <c r="L175" s="1"/>
      <c r="M175" s="1"/>
      <c r="N175" s="77"/>
      <c r="O175" s="1"/>
      <c r="P175" s="1"/>
      <c r="Q175" s="1"/>
      <c r="R175" s="83"/>
      <c r="S175" s="1"/>
      <c r="T175" s="1"/>
      <c r="U175" s="1"/>
      <c r="V175" s="1"/>
      <c r="W175" s="1"/>
      <c r="X175" s="1"/>
      <c r="Y175" s="1"/>
      <c r="Z175" s="1"/>
      <c r="AA175" s="1"/>
      <c r="AB175" s="1"/>
      <c r="AC175" s="1"/>
      <c r="AD175" s="1"/>
      <c r="AE175" s="1"/>
      <c r="AF175" s="1"/>
      <c r="AG175" s="1"/>
      <c r="AH175" s="1"/>
      <c r="AI175" s="1"/>
    </row>
    <row r="176" spans="3:35">
      <c r="C176" s="1"/>
      <c r="D176" s="1"/>
      <c r="E176" s="1"/>
      <c r="F176" s="95"/>
      <c r="G176" s="95"/>
      <c r="H176" s="95"/>
      <c r="I176" s="77"/>
      <c r="J176" s="77"/>
      <c r="K176" s="1"/>
      <c r="L176" s="1"/>
      <c r="M176" s="1"/>
      <c r="N176" s="77"/>
      <c r="O176" s="1"/>
      <c r="P176" s="1"/>
      <c r="Q176" s="1"/>
      <c r="R176" s="83"/>
      <c r="S176" s="1"/>
      <c r="T176" s="1"/>
      <c r="U176" s="1"/>
      <c r="V176" s="1"/>
      <c r="W176" s="1"/>
      <c r="X176" s="1"/>
      <c r="Y176" s="1"/>
      <c r="Z176" s="1"/>
      <c r="AA176" s="1"/>
      <c r="AB176" s="1"/>
      <c r="AC176" s="1"/>
      <c r="AD176" s="1"/>
      <c r="AE176" s="1"/>
      <c r="AF176" s="1"/>
      <c r="AG176" s="1"/>
      <c r="AH176" s="1"/>
      <c r="AI176" s="1"/>
    </row>
    <row r="177" spans="3:35">
      <c r="C177" s="1"/>
      <c r="D177" s="1"/>
      <c r="E177" s="1"/>
      <c r="F177" s="95"/>
      <c r="G177" s="95"/>
      <c r="H177" s="95"/>
      <c r="I177" s="77"/>
      <c r="J177" s="77"/>
      <c r="K177" s="1"/>
      <c r="L177" s="1"/>
      <c r="M177" s="1"/>
      <c r="N177" s="77"/>
      <c r="O177" s="1"/>
      <c r="P177" s="1"/>
      <c r="Q177" s="1"/>
      <c r="R177" s="83"/>
      <c r="S177" s="1"/>
      <c r="T177" s="1"/>
      <c r="U177" s="1"/>
      <c r="V177" s="1"/>
      <c r="W177" s="1"/>
      <c r="X177" s="1"/>
      <c r="Y177" s="1"/>
      <c r="Z177" s="1"/>
      <c r="AA177" s="1"/>
      <c r="AB177" s="1"/>
      <c r="AC177" s="1"/>
      <c r="AD177" s="1"/>
      <c r="AE177" s="1"/>
      <c r="AF177" s="1"/>
      <c r="AG177" s="1"/>
      <c r="AH177" s="1"/>
      <c r="AI177" s="1"/>
    </row>
    <row r="178" spans="3:35">
      <c r="C178" s="1"/>
      <c r="D178" s="1"/>
      <c r="E178" s="1"/>
      <c r="F178" s="95"/>
      <c r="G178" s="95"/>
      <c r="H178" s="95"/>
      <c r="I178" s="77"/>
      <c r="J178" s="77"/>
      <c r="K178" s="1"/>
      <c r="L178" s="1"/>
      <c r="M178" s="1"/>
      <c r="N178" s="77"/>
      <c r="O178" s="1"/>
      <c r="P178" s="1"/>
      <c r="Q178" s="1"/>
      <c r="R178" s="83"/>
      <c r="S178" s="1"/>
      <c r="T178" s="1"/>
      <c r="U178" s="1"/>
      <c r="V178" s="1"/>
      <c r="W178" s="1"/>
      <c r="X178" s="1"/>
      <c r="Y178" s="1"/>
      <c r="Z178" s="1"/>
      <c r="AA178" s="1"/>
      <c r="AB178" s="1"/>
      <c r="AC178" s="1"/>
      <c r="AD178" s="1"/>
      <c r="AE178" s="1"/>
      <c r="AF178" s="1"/>
      <c r="AG178" s="1"/>
      <c r="AH178" s="1"/>
      <c r="AI178" s="1"/>
    </row>
    <row r="179" spans="3:35">
      <c r="C179" s="1"/>
      <c r="D179" s="1"/>
      <c r="E179" s="1"/>
      <c r="F179" s="95"/>
      <c r="G179" s="95"/>
      <c r="H179" s="95"/>
      <c r="I179" s="77"/>
      <c r="J179" s="77"/>
      <c r="K179" s="1"/>
      <c r="L179" s="1"/>
      <c r="M179" s="1"/>
      <c r="N179" s="77"/>
      <c r="O179" s="1"/>
      <c r="P179" s="1"/>
      <c r="Q179" s="1"/>
      <c r="R179" s="83"/>
      <c r="S179" s="1"/>
      <c r="T179" s="1"/>
      <c r="U179" s="1"/>
      <c r="V179" s="1"/>
      <c r="W179" s="1"/>
      <c r="X179" s="1"/>
      <c r="Y179" s="1"/>
      <c r="Z179" s="1"/>
      <c r="AA179" s="1"/>
      <c r="AB179" s="1"/>
      <c r="AC179" s="1"/>
      <c r="AD179" s="1"/>
      <c r="AE179" s="1"/>
      <c r="AF179" s="1"/>
      <c r="AG179" s="1"/>
      <c r="AH179" s="1"/>
      <c r="AI179" s="1"/>
    </row>
    <row r="180" spans="3:35">
      <c r="C180" s="1"/>
      <c r="D180" s="1"/>
      <c r="E180" s="1"/>
      <c r="F180" s="95"/>
      <c r="G180" s="95"/>
      <c r="H180" s="95"/>
      <c r="I180" s="77"/>
      <c r="J180" s="77"/>
      <c r="K180" s="1"/>
      <c r="L180" s="1"/>
      <c r="M180" s="1"/>
      <c r="N180" s="77"/>
      <c r="O180" s="1"/>
      <c r="P180" s="1"/>
      <c r="Q180" s="1"/>
      <c r="R180" s="83"/>
      <c r="S180" s="1"/>
      <c r="T180" s="1"/>
      <c r="U180" s="1"/>
      <c r="V180" s="1"/>
      <c r="W180" s="1"/>
      <c r="X180" s="1"/>
      <c r="Y180" s="1"/>
      <c r="Z180" s="1"/>
      <c r="AA180" s="1"/>
      <c r="AB180" s="1"/>
      <c r="AC180" s="1"/>
      <c r="AD180" s="1"/>
      <c r="AE180" s="1"/>
      <c r="AF180" s="1"/>
      <c r="AG180" s="1"/>
      <c r="AH180" s="1"/>
      <c r="AI180" s="1"/>
    </row>
    <row r="181" spans="3:35">
      <c r="C181" s="1"/>
      <c r="D181" s="1"/>
      <c r="E181" s="1"/>
      <c r="F181" s="95"/>
      <c r="G181" s="95"/>
      <c r="H181" s="95"/>
      <c r="I181" s="77"/>
      <c r="J181" s="77"/>
      <c r="K181" s="1"/>
      <c r="L181" s="1"/>
      <c r="M181" s="1"/>
      <c r="N181" s="77"/>
      <c r="O181" s="1"/>
      <c r="P181" s="1"/>
      <c r="Q181" s="1"/>
      <c r="R181" s="83"/>
      <c r="S181" s="1"/>
      <c r="T181" s="1"/>
      <c r="U181" s="1"/>
      <c r="V181" s="1"/>
      <c r="W181" s="1"/>
      <c r="X181" s="1"/>
      <c r="Y181" s="1"/>
      <c r="Z181" s="1"/>
      <c r="AA181" s="1"/>
      <c r="AB181" s="1"/>
      <c r="AC181" s="1"/>
      <c r="AD181" s="1"/>
      <c r="AE181" s="1"/>
      <c r="AF181" s="1"/>
      <c r="AG181" s="1"/>
      <c r="AH181" s="1"/>
      <c r="AI181" s="1"/>
    </row>
    <row r="182" spans="3:35">
      <c r="C182" s="1"/>
      <c r="D182" s="1"/>
      <c r="E182" s="1"/>
      <c r="F182" s="95"/>
      <c r="G182" s="95"/>
      <c r="H182" s="95"/>
      <c r="I182" s="77"/>
      <c r="J182" s="77"/>
      <c r="K182" s="1"/>
      <c r="L182" s="1"/>
      <c r="M182" s="1"/>
      <c r="N182" s="77"/>
      <c r="O182" s="1"/>
      <c r="P182" s="1"/>
      <c r="Q182" s="1"/>
      <c r="R182" s="83"/>
      <c r="S182" s="1"/>
      <c r="T182" s="1"/>
      <c r="U182" s="1"/>
      <c r="V182" s="1"/>
      <c r="W182" s="1"/>
      <c r="X182" s="1"/>
      <c r="Y182" s="1"/>
      <c r="Z182" s="1"/>
      <c r="AA182" s="1"/>
      <c r="AB182" s="1"/>
      <c r="AC182" s="1"/>
      <c r="AD182" s="1"/>
      <c r="AE182" s="1"/>
      <c r="AF182" s="1"/>
      <c r="AG182" s="1"/>
      <c r="AH182" s="1"/>
      <c r="AI182" s="1"/>
    </row>
    <row r="183" spans="3:35">
      <c r="C183" s="1"/>
      <c r="D183" s="1"/>
      <c r="E183" s="1"/>
      <c r="F183" s="95"/>
      <c r="G183" s="95"/>
      <c r="H183" s="95"/>
      <c r="I183" s="77"/>
      <c r="J183" s="77"/>
      <c r="K183" s="1"/>
      <c r="L183" s="1"/>
      <c r="M183" s="1"/>
      <c r="N183" s="77"/>
      <c r="O183" s="1"/>
      <c r="P183" s="1"/>
      <c r="Q183" s="1"/>
      <c r="R183" s="83"/>
      <c r="S183" s="1"/>
      <c r="T183" s="1"/>
      <c r="U183" s="1"/>
      <c r="V183" s="1"/>
      <c r="W183" s="1"/>
      <c r="X183" s="1"/>
      <c r="Y183" s="1"/>
      <c r="Z183" s="1"/>
      <c r="AA183" s="1"/>
      <c r="AB183" s="1"/>
      <c r="AC183" s="1"/>
      <c r="AD183" s="1"/>
      <c r="AE183" s="1"/>
      <c r="AF183" s="1"/>
      <c r="AG183" s="1"/>
      <c r="AH183" s="1"/>
      <c r="AI183" s="1"/>
    </row>
    <row r="184" spans="3:35">
      <c r="C184" s="1"/>
      <c r="D184" s="1"/>
      <c r="E184" s="1"/>
      <c r="F184" s="95"/>
      <c r="G184" s="95"/>
      <c r="H184" s="95"/>
      <c r="I184" s="77"/>
      <c r="J184" s="77"/>
      <c r="K184" s="1"/>
      <c r="L184" s="1"/>
      <c r="M184" s="1"/>
      <c r="N184" s="77"/>
      <c r="O184" s="1"/>
      <c r="P184" s="1"/>
      <c r="Q184" s="1"/>
      <c r="R184" s="83"/>
      <c r="S184" s="1"/>
      <c r="T184" s="1"/>
      <c r="U184" s="1"/>
      <c r="V184" s="1"/>
      <c r="W184" s="1"/>
      <c r="X184" s="1"/>
      <c r="Y184" s="1"/>
      <c r="Z184" s="1"/>
      <c r="AA184" s="1"/>
      <c r="AB184" s="1"/>
      <c r="AC184" s="1"/>
      <c r="AD184" s="1"/>
      <c r="AE184" s="1"/>
      <c r="AF184" s="1"/>
      <c r="AG184" s="1"/>
      <c r="AH184" s="1"/>
      <c r="AI184" s="1"/>
    </row>
    <row r="185" spans="3:35">
      <c r="C185" s="1"/>
      <c r="D185" s="1"/>
      <c r="E185" s="1"/>
      <c r="F185" s="95"/>
      <c r="G185" s="95"/>
      <c r="H185" s="95"/>
      <c r="I185" s="77"/>
      <c r="J185" s="77"/>
      <c r="K185" s="1"/>
      <c r="L185" s="1"/>
      <c r="M185" s="1"/>
      <c r="N185" s="77"/>
      <c r="O185" s="1"/>
      <c r="P185" s="1"/>
      <c r="Q185" s="1"/>
      <c r="R185" s="83"/>
      <c r="S185" s="1"/>
      <c r="T185" s="1"/>
      <c r="U185" s="1"/>
      <c r="V185" s="1"/>
      <c r="W185" s="1"/>
      <c r="X185" s="1"/>
      <c r="Y185" s="1"/>
      <c r="Z185" s="1"/>
      <c r="AA185" s="1"/>
      <c r="AB185" s="1"/>
      <c r="AC185" s="1"/>
      <c r="AD185" s="1"/>
      <c r="AE185" s="1"/>
      <c r="AF185" s="1"/>
      <c r="AG185" s="1"/>
      <c r="AH185" s="1"/>
      <c r="AI185" s="1"/>
    </row>
    <row r="186" spans="3:35">
      <c r="C186" s="1"/>
      <c r="D186" s="1"/>
      <c r="E186" s="1"/>
      <c r="F186" s="95"/>
      <c r="G186" s="95"/>
      <c r="H186" s="95"/>
      <c r="I186" s="77"/>
      <c r="J186" s="77"/>
      <c r="K186" s="1"/>
      <c r="L186" s="1"/>
      <c r="M186" s="1"/>
      <c r="N186" s="77"/>
      <c r="O186" s="1"/>
      <c r="P186" s="1"/>
      <c r="Q186" s="1"/>
      <c r="R186" s="83"/>
      <c r="S186" s="1"/>
      <c r="T186" s="1"/>
      <c r="U186" s="1"/>
      <c r="V186" s="1"/>
      <c r="W186" s="1"/>
      <c r="X186" s="1"/>
      <c r="Y186" s="1"/>
      <c r="Z186" s="1"/>
      <c r="AA186" s="1"/>
      <c r="AB186" s="1"/>
      <c r="AC186" s="1"/>
      <c r="AD186" s="1"/>
      <c r="AE186" s="1"/>
      <c r="AF186" s="1"/>
      <c r="AG186" s="1"/>
      <c r="AH186" s="1"/>
      <c r="AI186" s="1"/>
    </row>
    <row r="187" spans="3:35">
      <c r="C187" s="1"/>
      <c r="D187" s="1"/>
      <c r="E187" s="1"/>
      <c r="F187" s="95"/>
      <c r="G187" s="95"/>
      <c r="H187" s="95"/>
      <c r="I187" s="77"/>
      <c r="J187" s="77"/>
      <c r="K187" s="1"/>
      <c r="L187" s="1"/>
      <c r="M187" s="1"/>
      <c r="N187" s="77"/>
      <c r="O187" s="1"/>
      <c r="P187" s="1"/>
      <c r="Q187" s="1"/>
      <c r="R187" s="83"/>
      <c r="S187" s="1"/>
      <c r="T187" s="1"/>
      <c r="U187" s="1"/>
      <c r="V187" s="1"/>
      <c r="W187" s="1"/>
      <c r="X187" s="1"/>
      <c r="Y187" s="1"/>
      <c r="Z187" s="1"/>
      <c r="AA187" s="1"/>
      <c r="AB187" s="1"/>
      <c r="AC187" s="1"/>
      <c r="AD187" s="1"/>
      <c r="AE187" s="1"/>
      <c r="AF187" s="1"/>
      <c r="AG187" s="1"/>
      <c r="AH187" s="1"/>
      <c r="AI187" s="1"/>
    </row>
    <row r="188" spans="3:35">
      <c r="C188" s="1"/>
      <c r="D188" s="1"/>
      <c r="E188" s="1"/>
      <c r="F188" s="95"/>
      <c r="G188" s="95"/>
      <c r="H188" s="95"/>
      <c r="I188" s="77"/>
      <c r="J188" s="77"/>
      <c r="K188" s="1"/>
      <c r="L188" s="1"/>
      <c r="M188" s="1"/>
      <c r="N188" s="77"/>
      <c r="O188" s="1"/>
      <c r="P188" s="1"/>
      <c r="Q188" s="1"/>
      <c r="R188" s="83"/>
      <c r="S188" s="1"/>
      <c r="T188" s="1"/>
      <c r="U188" s="1"/>
      <c r="V188" s="1"/>
      <c r="W188" s="1"/>
      <c r="X188" s="1"/>
      <c r="Y188" s="1"/>
      <c r="Z188" s="1"/>
      <c r="AA188" s="1"/>
      <c r="AB188" s="1"/>
      <c r="AC188" s="1"/>
      <c r="AD188" s="1"/>
      <c r="AE188" s="1"/>
      <c r="AF188" s="1"/>
      <c r="AG188" s="1"/>
      <c r="AH188" s="1"/>
      <c r="AI188" s="1"/>
    </row>
    <row r="189" spans="3:35">
      <c r="C189" s="1"/>
      <c r="D189" s="1"/>
      <c r="E189" s="1"/>
      <c r="F189" s="95"/>
      <c r="G189" s="95"/>
      <c r="H189" s="95"/>
      <c r="I189" s="77"/>
      <c r="J189" s="77"/>
      <c r="K189" s="1"/>
      <c r="L189" s="1"/>
      <c r="M189" s="1"/>
      <c r="N189" s="77"/>
      <c r="O189" s="1"/>
      <c r="P189" s="1"/>
      <c r="Q189" s="1"/>
      <c r="R189" s="83"/>
      <c r="S189" s="1"/>
      <c r="T189" s="1"/>
      <c r="U189" s="1"/>
      <c r="V189" s="1"/>
      <c r="W189" s="1"/>
      <c r="X189" s="1"/>
      <c r="Y189" s="1"/>
      <c r="Z189" s="1"/>
      <c r="AA189" s="1"/>
      <c r="AB189" s="1"/>
      <c r="AC189" s="1"/>
      <c r="AD189" s="1"/>
      <c r="AE189" s="1"/>
      <c r="AF189" s="1"/>
      <c r="AG189" s="1"/>
      <c r="AH189" s="1"/>
      <c r="AI189" s="1"/>
    </row>
    <row r="190" spans="3:35">
      <c r="C190" s="1"/>
      <c r="D190" s="1"/>
      <c r="E190" s="1"/>
      <c r="F190" s="95"/>
      <c r="G190" s="95"/>
      <c r="H190" s="95"/>
      <c r="I190" s="77"/>
      <c r="J190" s="77"/>
      <c r="K190" s="1"/>
      <c r="L190" s="1"/>
      <c r="M190" s="1"/>
      <c r="N190" s="77"/>
      <c r="O190" s="1"/>
      <c r="P190" s="1"/>
      <c r="Q190" s="1"/>
      <c r="R190" s="83"/>
      <c r="S190" s="1"/>
      <c r="T190" s="1"/>
      <c r="U190" s="1"/>
      <c r="V190" s="1"/>
      <c r="W190" s="1"/>
      <c r="X190" s="1"/>
      <c r="Y190" s="1"/>
      <c r="Z190" s="1"/>
      <c r="AA190" s="1"/>
      <c r="AB190" s="1"/>
      <c r="AC190" s="1"/>
      <c r="AD190" s="1"/>
      <c r="AE190" s="1"/>
      <c r="AF190" s="1"/>
      <c r="AG190" s="1"/>
      <c r="AH190" s="1"/>
      <c r="AI190" s="1"/>
    </row>
    <row r="191" spans="3:35">
      <c r="C191" s="1"/>
      <c r="D191" s="1"/>
      <c r="E191" s="1"/>
      <c r="F191" s="95"/>
      <c r="G191" s="95"/>
      <c r="H191" s="95"/>
      <c r="I191" s="77"/>
      <c r="J191" s="77"/>
      <c r="K191" s="1"/>
      <c r="L191" s="1"/>
      <c r="M191" s="1"/>
      <c r="N191" s="77"/>
      <c r="O191" s="1"/>
      <c r="P191" s="1"/>
      <c r="Q191" s="1"/>
      <c r="R191" s="83"/>
      <c r="S191" s="1"/>
      <c r="T191" s="1"/>
      <c r="U191" s="1"/>
      <c r="V191" s="1"/>
      <c r="W191" s="1"/>
      <c r="X191" s="1"/>
      <c r="Y191" s="1"/>
      <c r="Z191" s="1"/>
      <c r="AA191" s="1"/>
      <c r="AB191" s="1"/>
      <c r="AC191" s="1"/>
      <c r="AD191" s="1"/>
      <c r="AE191" s="1"/>
      <c r="AF191" s="1"/>
      <c r="AG191" s="1"/>
      <c r="AH191" s="1"/>
      <c r="AI191" s="1"/>
    </row>
    <row r="192" spans="3:35">
      <c r="C192" s="1"/>
      <c r="D192" s="1"/>
      <c r="E192" s="1"/>
      <c r="F192" s="95"/>
      <c r="G192" s="95"/>
      <c r="H192" s="95"/>
      <c r="I192" s="77"/>
      <c r="J192" s="77"/>
      <c r="K192" s="1"/>
      <c r="L192" s="1"/>
      <c r="M192" s="1"/>
      <c r="N192" s="77"/>
      <c r="O192" s="1"/>
      <c r="P192" s="1"/>
      <c r="Q192" s="1"/>
      <c r="R192" s="83"/>
      <c r="S192" s="1"/>
      <c r="T192" s="1"/>
      <c r="U192" s="1"/>
      <c r="V192" s="1"/>
      <c r="W192" s="1"/>
      <c r="X192" s="1"/>
      <c r="Y192" s="1"/>
      <c r="Z192" s="1"/>
      <c r="AA192" s="1"/>
      <c r="AB192" s="1"/>
      <c r="AC192" s="1"/>
      <c r="AD192" s="1"/>
      <c r="AE192" s="1"/>
      <c r="AF192" s="1"/>
      <c r="AG192" s="1"/>
      <c r="AH192" s="1"/>
      <c r="AI192" s="1"/>
    </row>
    <row r="193" spans="3:35">
      <c r="C193" s="1"/>
      <c r="D193" s="1"/>
      <c r="E193" s="1"/>
      <c r="F193" s="95"/>
      <c r="G193" s="95"/>
      <c r="H193" s="95"/>
      <c r="I193" s="77"/>
      <c r="J193" s="77"/>
      <c r="K193" s="1"/>
      <c r="L193" s="1"/>
      <c r="M193" s="1"/>
      <c r="N193" s="77"/>
      <c r="O193" s="1"/>
      <c r="P193" s="1"/>
      <c r="Q193" s="1"/>
      <c r="R193" s="83"/>
      <c r="S193" s="1"/>
      <c r="T193" s="1"/>
      <c r="U193" s="1"/>
      <c r="V193" s="1"/>
      <c r="W193" s="1"/>
      <c r="X193" s="1"/>
      <c r="Y193" s="1"/>
      <c r="Z193" s="1"/>
      <c r="AA193" s="1"/>
      <c r="AB193" s="1"/>
      <c r="AC193" s="1"/>
      <c r="AD193" s="1"/>
      <c r="AE193" s="1"/>
      <c r="AF193" s="1"/>
      <c r="AG193" s="1"/>
      <c r="AH193" s="1"/>
      <c r="AI193" s="1"/>
    </row>
    <row r="194" spans="3:35">
      <c r="C194" s="1"/>
      <c r="D194" s="1"/>
      <c r="E194" s="1"/>
      <c r="F194" s="95"/>
      <c r="G194" s="95"/>
      <c r="H194" s="95"/>
      <c r="I194" s="77"/>
      <c r="J194" s="77"/>
      <c r="K194" s="1"/>
      <c r="L194" s="1"/>
      <c r="M194" s="1"/>
      <c r="N194" s="77"/>
      <c r="O194" s="1"/>
      <c r="P194" s="1"/>
      <c r="Q194" s="1"/>
      <c r="R194" s="83"/>
      <c r="S194" s="1"/>
      <c r="T194" s="1"/>
      <c r="U194" s="1"/>
      <c r="V194" s="1"/>
      <c r="W194" s="1"/>
      <c r="X194" s="1"/>
      <c r="Y194" s="1"/>
      <c r="Z194" s="1"/>
      <c r="AA194" s="1"/>
      <c r="AB194" s="1"/>
      <c r="AC194" s="1"/>
      <c r="AD194" s="1"/>
      <c r="AE194" s="1"/>
      <c r="AF194" s="1"/>
      <c r="AG194" s="1"/>
      <c r="AH194" s="1"/>
      <c r="AI194" s="1"/>
    </row>
    <row r="195" spans="3:35">
      <c r="C195" s="1"/>
      <c r="D195" s="1"/>
      <c r="E195" s="1"/>
      <c r="F195" s="95"/>
      <c r="G195" s="95"/>
      <c r="H195" s="95"/>
      <c r="I195" s="77"/>
      <c r="J195" s="77"/>
      <c r="K195" s="1"/>
      <c r="L195" s="1"/>
      <c r="M195" s="1"/>
      <c r="N195" s="77"/>
      <c r="O195" s="1"/>
      <c r="P195" s="1"/>
      <c r="Q195" s="1"/>
      <c r="R195" s="83"/>
      <c r="S195" s="1"/>
      <c r="T195" s="1"/>
      <c r="U195" s="1"/>
      <c r="V195" s="1"/>
      <c r="W195" s="1"/>
      <c r="X195" s="1"/>
      <c r="Y195" s="1"/>
      <c r="Z195" s="1"/>
      <c r="AA195" s="1"/>
      <c r="AB195" s="1"/>
      <c r="AC195" s="1"/>
      <c r="AD195" s="1"/>
      <c r="AE195" s="1"/>
      <c r="AF195" s="1"/>
      <c r="AG195" s="1"/>
      <c r="AH195" s="1"/>
      <c r="AI195" s="1"/>
    </row>
    <row r="196" spans="3:35">
      <c r="C196" s="1"/>
      <c r="D196" s="1"/>
      <c r="E196" s="1"/>
      <c r="F196" s="95"/>
      <c r="G196" s="95"/>
      <c r="H196" s="95"/>
      <c r="I196" s="77"/>
      <c r="J196" s="77"/>
      <c r="K196" s="1"/>
      <c r="L196" s="1"/>
      <c r="M196" s="1"/>
      <c r="N196" s="77"/>
      <c r="O196" s="1"/>
      <c r="P196" s="1"/>
      <c r="Q196" s="1"/>
      <c r="R196" s="83"/>
      <c r="S196" s="1"/>
      <c r="T196" s="1"/>
      <c r="U196" s="1"/>
      <c r="V196" s="1"/>
      <c r="W196" s="1"/>
      <c r="X196" s="1"/>
      <c r="Y196" s="1"/>
      <c r="Z196" s="1"/>
      <c r="AA196" s="1"/>
      <c r="AB196" s="1"/>
      <c r="AC196" s="1"/>
      <c r="AD196" s="1"/>
      <c r="AE196" s="1"/>
      <c r="AF196" s="1"/>
      <c r="AG196" s="1"/>
      <c r="AH196" s="1"/>
      <c r="AI196" s="1"/>
    </row>
    <row r="197" spans="3:35">
      <c r="C197" s="1"/>
      <c r="D197" s="1"/>
      <c r="E197" s="1"/>
      <c r="F197" s="95"/>
      <c r="G197" s="95"/>
      <c r="H197" s="95"/>
      <c r="I197" s="77"/>
      <c r="J197" s="77"/>
      <c r="K197" s="1"/>
      <c r="L197" s="1"/>
      <c r="M197" s="1"/>
      <c r="N197" s="77"/>
      <c r="O197" s="1"/>
      <c r="P197" s="1"/>
      <c r="Q197" s="1"/>
      <c r="R197" s="83"/>
      <c r="S197" s="1"/>
      <c r="T197" s="1"/>
      <c r="U197" s="1"/>
      <c r="V197" s="1"/>
      <c r="W197" s="1"/>
      <c r="X197" s="1"/>
      <c r="Y197" s="1"/>
      <c r="Z197" s="1"/>
      <c r="AA197" s="1"/>
      <c r="AB197" s="1"/>
      <c r="AC197" s="1"/>
      <c r="AD197" s="1"/>
      <c r="AE197" s="1"/>
      <c r="AF197" s="1"/>
      <c r="AG197" s="1"/>
      <c r="AH197" s="1"/>
      <c r="AI197" s="1"/>
    </row>
    <row r="198" spans="3:35">
      <c r="C198" s="1"/>
      <c r="D198" s="1"/>
      <c r="E198" s="1"/>
      <c r="F198" s="95"/>
      <c r="G198" s="95"/>
      <c r="H198" s="95"/>
      <c r="I198" s="77"/>
      <c r="J198" s="77"/>
      <c r="K198" s="1"/>
      <c r="L198" s="1"/>
      <c r="M198" s="1"/>
      <c r="N198" s="77"/>
      <c r="O198" s="1"/>
      <c r="P198" s="1"/>
      <c r="Q198" s="1"/>
      <c r="R198" s="83"/>
      <c r="S198" s="1"/>
      <c r="T198" s="1"/>
      <c r="U198" s="1"/>
      <c r="V198" s="1"/>
      <c r="W198" s="1"/>
      <c r="X198" s="1"/>
      <c r="Y198" s="1"/>
      <c r="Z198" s="1"/>
      <c r="AA198" s="1"/>
      <c r="AB198" s="1"/>
      <c r="AC198" s="1"/>
      <c r="AD198" s="1"/>
      <c r="AE198" s="1"/>
      <c r="AF198" s="1"/>
      <c r="AG198" s="1"/>
      <c r="AH198" s="1"/>
      <c r="AI198" s="1"/>
    </row>
    <row r="199" spans="3:35">
      <c r="C199" s="1"/>
      <c r="D199" s="1"/>
      <c r="E199" s="1"/>
      <c r="F199" s="95"/>
      <c r="G199" s="95"/>
      <c r="H199" s="95"/>
      <c r="I199" s="77"/>
      <c r="J199" s="77"/>
      <c r="K199" s="1"/>
      <c r="L199" s="1"/>
      <c r="M199" s="1"/>
      <c r="N199" s="77"/>
      <c r="O199" s="1"/>
      <c r="P199" s="1"/>
      <c r="Q199" s="1"/>
      <c r="R199" s="83"/>
      <c r="S199" s="1"/>
      <c r="T199" s="1"/>
      <c r="U199" s="1"/>
      <c r="V199" s="1"/>
      <c r="W199" s="1"/>
      <c r="X199" s="1"/>
      <c r="Y199" s="1"/>
      <c r="Z199" s="1"/>
      <c r="AA199" s="1"/>
      <c r="AB199" s="1"/>
      <c r="AC199" s="1"/>
      <c r="AD199" s="1"/>
      <c r="AE199" s="1"/>
      <c r="AF199" s="1"/>
      <c r="AG199" s="1"/>
      <c r="AH199" s="1"/>
      <c r="AI199" s="1"/>
    </row>
    <row r="200" spans="3:35">
      <c r="C200" s="1"/>
      <c r="D200" s="1"/>
      <c r="E200" s="1"/>
      <c r="F200" s="95"/>
      <c r="G200" s="95"/>
      <c r="H200" s="95"/>
      <c r="I200" s="77"/>
      <c r="J200" s="77"/>
      <c r="K200" s="1"/>
      <c r="L200" s="1"/>
      <c r="M200" s="1"/>
      <c r="N200" s="77"/>
      <c r="O200" s="1"/>
      <c r="P200" s="1"/>
      <c r="Q200" s="1"/>
      <c r="R200" s="83"/>
      <c r="S200" s="1"/>
      <c r="T200" s="1"/>
      <c r="U200" s="1"/>
      <c r="V200" s="1"/>
      <c r="W200" s="1"/>
      <c r="X200" s="1"/>
      <c r="Y200" s="1"/>
      <c r="Z200" s="1"/>
      <c r="AA200" s="1"/>
      <c r="AB200" s="1"/>
      <c r="AC200" s="1"/>
      <c r="AD200" s="1"/>
      <c r="AE200" s="1"/>
      <c r="AF200" s="1"/>
      <c r="AG200" s="1"/>
      <c r="AH200" s="1"/>
      <c r="AI200" s="1"/>
    </row>
    <row r="201" spans="3:35">
      <c r="C201" s="1"/>
      <c r="D201" s="1"/>
      <c r="E201" s="1"/>
      <c r="F201" s="95"/>
      <c r="G201" s="95"/>
      <c r="H201" s="95"/>
      <c r="I201" s="77"/>
      <c r="J201" s="77"/>
      <c r="K201" s="1"/>
      <c r="L201" s="1"/>
      <c r="M201" s="1"/>
      <c r="N201" s="77"/>
      <c r="O201" s="1"/>
      <c r="P201" s="1"/>
      <c r="Q201" s="1"/>
      <c r="R201" s="83"/>
      <c r="S201" s="1"/>
      <c r="T201" s="1"/>
      <c r="U201" s="1"/>
      <c r="V201" s="1"/>
      <c r="W201" s="1"/>
      <c r="X201" s="1"/>
      <c r="Y201" s="1"/>
      <c r="Z201" s="1"/>
      <c r="AA201" s="1"/>
      <c r="AB201" s="1"/>
      <c r="AC201" s="1"/>
      <c r="AD201" s="1"/>
      <c r="AE201" s="1"/>
      <c r="AF201" s="1"/>
      <c r="AG201" s="1"/>
      <c r="AH201" s="1"/>
      <c r="AI201" s="1"/>
    </row>
    <row r="202" spans="3:35">
      <c r="C202" s="1"/>
      <c r="D202" s="1"/>
      <c r="E202" s="1"/>
      <c r="F202" s="95"/>
      <c r="G202" s="95"/>
      <c r="H202" s="95"/>
      <c r="I202" s="77"/>
      <c r="J202" s="77"/>
      <c r="K202" s="1"/>
      <c r="L202" s="1"/>
      <c r="M202" s="1"/>
      <c r="N202" s="77"/>
      <c r="O202" s="1"/>
      <c r="P202" s="1"/>
      <c r="Q202" s="1"/>
      <c r="R202" s="83"/>
      <c r="S202" s="1"/>
      <c r="T202" s="1"/>
      <c r="U202" s="1"/>
      <c r="V202" s="1"/>
      <c r="W202" s="1"/>
      <c r="X202" s="1"/>
      <c r="Y202" s="1"/>
      <c r="Z202" s="1"/>
      <c r="AA202" s="1"/>
      <c r="AB202" s="1"/>
      <c r="AC202" s="1"/>
      <c r="AD202" s="1"/>
      <c r="AE202" s="1"/>
      <c r="AF202" s="1"/>
      <c r="AG202" s="1"/>
      <c r="AH202" s="1"/>
      <c r="AI202" s="1"/>
    </row>
    <row r="203" spans="3:35">
      <c r="C203" s="1"/>
      <c r="D203" s="1"/>
      <c r="E203" s="1"/>
      <c r="F203" s="95"/>
      <c r="G203" s="95"/>
      <c r="H203" s="95"/>
      <c r="I203" s="77"/>
      <c r="J203" s="77"/>
      <c r="K203" s="1"/>
      <c r="L203" s="1"/>
      <c r="M203" s="1"/>
      <c r="N203" s="77"/>
      <c r="O203" s="1"/>
      <c r="P203" s="1"/>
      <c r="Q203" s="1"/>
      <c r="R203" s="83"/>
      <c r="S203" s="1"/>
      <c r="T203" s="1"/>
      <c r="U203" s="1"/>
      <c r="V203" s="1"/>
      <c r="W203" s="1"/>
      <c r="X203" s="1"/>
      <c r="Y203" s="1"/>
      <c r="Z203" s="1"/>
      <c r="AA203" s="1"/>
      <c r="AB203" s="1"/>
      <c r="AC203" s="1"/>
      <c r="AD203" s="1"/>
      <c r="AE203" s="1"/>
      <c r="AF203" s="1"/>
      <c r="AG203" s="1"/>
      <c r="AH203" s="1"/>
      <c r="AI203" s="1"/>
    </row>
    <row r="204" spans="3:35">
      <c r="C204" s="1"/>
      <c r="D204" s="1"/>
      <c r="E204" s="1"/>
      <c r="F204" s="95"/>
      <c r="G204" s="95"/>
      <c r="H204" s="95"/>
      <c r="I204" s="77"/>
      <c r="J204" s="77"/>
      <c r="K204" s="1"/>
      <c r="L204" s="1"/>
      <c r="M204" s="1"/>
      <c r="N204" s="77"/>
      <c r="O204" s="1"/>
      <c r="P204" s="1"/>
      <c r="Q204" s="1"/>
      <c r="R204" s="83"/>
      <c r="S204" s="1"/>
      <c r="T204" s="1"/>
      <c r="U204" s="1"/>
      <c r="V204" s="1"/>
      <c r="W204" s="1"/>
      <c r="X204" s="1"/>
      <c r="Y204" s="1"/>
      <c r="Z204" s="1"/>
      <c r="AA204" s="1"/>
      <c r="AB204" s="1"/>
      <c r="AC204" s="1"/>
      <c r="AD204" s="1"/>
      <c r="AE204" s="1"/>
      <c r="AF204" s="1"/>
      <c r="AG204" s="1"/>
      <c r="AH204" s="1"/>
      <c r="AI204" s="1"/>
    </row>
    <row r="205" spans="3:35">
      <c r="C205" s="1"/>
      <c r="D205" s="1"/>
      <c r="E205" s="1"/>
      <c r="F205" s="95"/>
      <c r="G205" s="95"/>
      <c r="H205" s="95"/>
      <c r="I205" s="77"/>
      <c r="J205" s="77"/>
      <c r="K205" s="1"/>
      <c r="L205" s="1"/>
      <c r="M205" s="1"/>
      <c r="N205" s="77"/>
      <c r="O205" s="1"/>
      <c r="P205" s="1"/>
      <c r="Q205" s="1"/>
      <c r="R205" s="83"/>
      <c r="S205" s="1"/>
      <c r="T205" s="1"/>
      <c r="U205" s="1"/>
      <c r="V205" s="1"/>
      <c r="W205" s="1"/>
      <c r="X205" s="1"/>
      <c r="Y205" s="1"/>
      <c r="Z205" s="1"/>
      <c r="AA205" s="1"/>
      <c r="AB205" s="1"/>
      <c r="AC205" s="1"/>
      <c r="AD205" s="1"/>
      <c r="AE205" s="1"/>
      <c r="AF205" s="1"/>
      <c r="AG205" s="1"/>
      <c r="AH205" s="1"/>
      <c r="AI205" s="1"/>
    </row>
    <row r="206" spans="3:35">
      <c r="C206" s="1"/>
      <c r="D206" s="1"/>
      <c r="E206" s="1"/>
      <c r="F206" s="95"/>
      <c r="G206" s="95"/>
      <c r="H206" s="95"/>
      <c r="I206" s="77"/>
      <c r="J206" s="77"/>
      <c r="K206" s="1"/>
      <c r="L206" s="1"/>
      <c r="M206" s="1"/>
      <c r="N206" s="77"/>
      <c r="O206" s="1"/>
      <c r="P206" s="1"/>
      <c r="Q206" s="1"/>
      <c r="R206" s="83"/>
      <c r="S206" s="1"/>
      <c r="T206" s="1"/>
      <c r="U206" s="1"/>
      <c r="V206" s="1"/>
      <c r="W206" s="1"/>
      <c r="X206" s="1"/>
      <c r="Y206" s="1"/>
      <c r="Z206" s="1"/>
      <c r="AA206" s="1"/>
      <c r="AB206" s="1"/>
      <c r="AC206" s="1"/>
      <c r="AD206" s="1"/>
      <c r="AE206" s="1"/>
      <c r="AF206" s="1"/>
      <c r="AG206" s="1"/>
      <c r="AH206" s="1"/>
      <c r="AI206" s="1"/>
    </row>
    <row r="207" spans="3:35">
      <c r="C207" s="1"/>
      <c r="D207" s="1"/>
      <c r="E207" s="1"/>
      <c r="F207" s="95"/>
      <c r="G207" s="95"/>
      <c r="H207" s="95"/>
      <c r="I207" s="77"/>
      <c r="J207" s="77"/>
      <c r="K207" s="1"/>
      <c r="L207" s="1"/>
      <c r="M207" s="1"/>
      <c r="N207" s="77"/>
      <c r="O207" s="1"/>
      <c r="P207" s="1"/>
      <c r="Q207" s="1"/>
      <c r="R207" s="83"/>
      <c r="S207" s="1"/>
      <c r="T207" s="1"/>
      <c r="U207" s="1"/>
      <c r="V207" s="1"/>
      <c r="W207" s="1"/>
      <c r="X207" s="1"/>
      <c r="Y207" s="1"/>
      <c r="Z207" s="1"/>
      <c r="AA207" s="1"/>
      <c r="AB207" s="1"/>
      <c r="AC207" s="1"/>
      <c r="AD207" s="1"/>
      <c r="AE207" s="1"/>
      <c r="AF207" s="1"/>
      <c r="AG207" s="1"/>
      <c r="AH207" s="1"/>
      <c r="AI207" s="1"/>
    </row>
    <row r="208" spans="3:35">
      <c r="C208" s="1"/>
      <c r="D208" s="1"/>
      <c r="E208" s="1"/>
      <c r="F208" s="95"/>
      <c r="G208" s="95"/>
      <c r="H208" s="95"/>
      <c r="I208" s="77"/>
      <c r="J208" s="77"/>
      <c r="K208" s="1"/>
      <c r="L208" s="1"/>
      <c r="M208" s="1"/>
      <c r="N208" s="77"/>
      <c r="O208" s="1"/>
      <c r="P208" s="1"/>
      <c r="Q208" s="1"/>
      <c r="R208" s="83"/>
      <c r="S208" s="1"/>
      <c r="T208" s="1"/>
      <c r="U208" s="1"/>
      <c r="V208" s="1"/>
      <c r="W208" s="1"/>
      <c r="X208" s="1"/>
      <c r="Y208" s="1"/>
      <c r="Z208" s="1"/>
      <c r="AA208" s="1"/>
      <c r="AB208" s="1"/>
      <c r="AC208" s="1"/>
      <c r="AD208" s="1"/>
      <c r="AE208" s="1"/>
      <c r="AF208" s="1"/>
      <c r="AG208" s="1"/>
      <c r="AH208" s="1"/>
      <c r="AI208" s="1"/>
    </row>
    <row r="209" spans="3:35">
      <c r="C209" s="1"/>
      <c r="D209" s="1"/>
      <c r="E209" s="1"/>
      <c r="F209" s="95"/>
      <c r="G209" s="95"/>
      <c r="H209" s="95"/>
      <c r="I209" s="77"/>
      <c r="J209" s="77"/>
      <c r="K209" s="1"/>
      <c r="L209" s="1"/>
      <c r="M209" s="1"/>
      <c r="N209" s="77"/>
      <c r="O209" s="1"/>
      <c r="P209" s="1"/>
      <c r="Q209" s="1"/>
      <c r="R209" s="83"/>
      <c r="S209" s="1"/>
      <c r="T209" s="1"/>
      <c r="U209" s="1"/>
      <c r="V209" s="1"/>
      <c r="W209" s="1"/>
      <c r="X209" s="1"/>
      <c r="Y209" s="1"/>
      <c r="Z209" s="1"/>
      <c r="AA209" s="1"/>
      <c r="AB209" s="1"/>
      <c r="AC209" s="1"/>
      <c r="AD209" s="1"/>
      <c r="AE209" s="1"/>
      <c r="AF209" s="1"/>
      <c r="AG209" s="1"/>
      <c r="AH209" s="1"/>
      <c r="AI209" s="1"/>
    </row>
    <row r="210" spans="3:35">
      <c r="C210" s="1"/>
      <c r="D210" s="1"/>
      <c r="E210" s="1"/>
      <c r="F210" s="95"/>
      <c r="G210" s="95"/>
      <c r="H210" s="95"/>
      <c r="I210" s="77"/>
      <c r="J210" s="77"/>
      <c r="K210" s="1"/>
      <c r="L210" s="1"/>
      <c r="M210" s="1"/>
      <c r="N210" s="77"/>
      <c r="O210" s="1"/>
      <c r="P210" s="1"/>
      <c r="Q210" s="1"/>
      <c r="R210" s="83"/>
      <c r="S210" s="1"/>
      <c r="T210" s="1"/>
      <c r="U210" s="1"/>
      <c r="V210" s="1"/>
      <c r="W210" s="1"/>
      <c r="X210" s="1"/>
      <c r="Y210" s="1"/>
      <c r="Z210" s="1"/>
      <c r="AA210" s="1"/>
      <c r="AB210" s="1"/>
      <c r="AC210" s="1"/>
      <c r="AD210" s="1"/>
      <c r="AE210" s="1"/>
      <c r="AF210" s="1"/>
      <c r="AG210" s="1"/>
      <c r="AH210" s="1"/>
      <c r="AI210" s="1"/>
    </row>
    <row r="211" spans="3:35">
      <c r="C211" s="1"/>
      <c r="D211" s="1"/>
      <c r="E211" s="1"/>
      <c r="F211" s="95"/>
      <c r="G211" s="95"/>
      <c r="H211" s="95"/>
      <c r="I211" s="77"/>
      <c r="J211" s="77"/>
      <c r="K211" s="1"/>
      <c r="L211" s="1"/>
      <c r="M211" s="1"/>
      <c r="N211" s="77"/>
      <c r="O211" s="1"/>
      <c r="P211" s="1"/>
      <c r="Q211" s="1"/>
      <c r="R211" s="83"/>
      <c r="S211" s="1"/>
      <c r="T211" s="1"/>
      <c r="U211" s="1"/>
      <c r="V211" s="1"/>
      <c r="W211" s="1"/>
      <c r="X211" s="1"/>
      <c r="Y211" s="1"/>
      <c r="Z211" s="1"/>
      <c r="AA211" s="1"/>
      <c r="AB211" s="1"/>
      <c r="AC211" s="1"/>
      <c r="AD211" s="1"/>
      <c r="AE211" s="1"/>
      <c r="AF211" s="1"/>
      <c r="AG211" s="1"/>
      <c r="AH211" s="1"/>
      <c r="AI211" s="1"/>
    </row>
    <row r="212" spans="3:35">
      <c r="C212" s="1"/>
      <c r="D212" s="1"/>
      <c r="E212" s="1"/>
      <c r="F212" s="95"/>
      <c r="G212" s="95"/>
      <c r="H212" s="95"/>
      <c r="I212" s="77"/>
      <c r="J212" s="77"/>
      <c r="K212" s="1"/>
      <c r="L212" s="1"/>
      <c r="M212" s="1"/>
      <c r="N212" s="77"/>
      <c r="O212" s="1"/>
      <c r="P212" s="1"/>
      <c r="Q212" s="1"/>
      <c r="R212" s="83"/>
      <c r="S212" s="1"/>
      <c r="T212" s="1"/>
      <c r="U212" s="1"/>
      <c r="V212" s="1"/>
      <c r="W212" s="1"/>
      <c r="X212" s="1"/>
      <c r="Y212" s="1"/>
      <c r="Z212" s="1"/>
      <c r="AA212" s="1"/>
      <c r="AB212" s="1"/>
      <c r="AC212" s="1"/>
      <c r="AD212" s="1"/>
      <c r="AE212" s="1"/>
      <c r="AF212" s="1"/>
      <c r="AG212" s="1"/>
      <c r="AH212" s="1"/>
      <c r="AI212" s="1"/>
    </row>
    <row r="213" spans="3:35">
      <c r="C213" s="1"/>
      <c r="D213" s="1"/>
      <c r="E213" s="1"/>
      <c r="F213" s="95"/>
      <c r="G213" s="95"/>
      <c r="H213" s="95"/>
      <c r="I213" s="77"/>
      <c r="J213" s="77"/>
      <c r="K213" s="1"/>
      <c r="L213" s="1"/>
      <c r="M213" s="1"/>
      <c r="N213" s="77"/>
      <c r="O213" s="1"/>
      <c r="P213" s="1"/>
      <c r="Q213" s="1"/>
      <c r="R213" s="83"/>
      <c r="S213" s="1"/>
      <c r="T213" s="1"/>
      <c r="U213" s="1"/>
      <c r="V213" s="1"/>
      <c r="W213" s="1"/>
      <c r="X213" s="1"/>
      <c r="Y213" s="1"/>
      <c r="Z213" s="1"/>
      <c r="AA213" s="1"/>
      <c r="AB213" s="1"/>
      <c r="AC213" s="1"/>
      <c r="AD213" s="1"/>
      <c r="AE213" s="1"/>
      <c r="AF213" s="1"/>
      <c r="AG213" s="1"/>
      <c r="AH213" s="1"/>
      <c r="AI213" s="1"/>
    </row>
    <row r="214" spans="3:35">
      <c r="C214" s="1"/>
      <c r="D214" s="1"/>
      <c r="E214" s="1"/>
      <c r="F214" s="95"/>
      <c r="G214" s="95"/>
      <c r="H214" s="95"/>
      <c r="I214" s="77"/>
      <c r="J214" s="77"/>
      <c r="K214" s="1"/>
      <c r="L214" s="1"/>
      <c r="M214" s="1"/>
      <c r="N214" s="77"/>
      <c r="O214" s="1"/>
      <c r="P214" s="1"/>
      <c r="Q214" s="1"/>
      <c r="R214" s="83"/>
      <c r="S214" s="1"/>
      <c r="T214" s="1"/>
      <c r="U214" s="1"/>
      <c r="V214" s="1"/>
      <c r="W214" s="1"/>
      <c r="X214" s="1"/>
      <c r="Y214" s="1"/>
      <c r="Z214" s="1"/>
      <c r="AA214" s="1"/>
      <c r="AB214" s="1"/>
      <c r="AC214" s="1"/>
      <c r="AD214" s="1"/>
      <c r="AE214" s="1"/>
      <c r="AF214" s="1"/>
      <c r="AG214" s="1"/>
      <c r="AH214" s="1"/>
      <c r="AI214" s="1"/>
    </row>
    <row r="215" spans="3:35">
      <c r="C215" s="1"/>
      <c r="D215" s="1"/>
      <c r="E215" s="1"/>
      <c r="F215" s="95"/>
      <c r="G215" s="95"/>
      <c r="H215" s="95"/>
      <c r="I215" s="77"/>
      <c r="J215" s="77"/>
      <c r="K215" s="1"/>
      <c r="L215" s="1"/>
      <c r="M215" s="1"/>
      <c r="N215" s="77"/>
      <c r="O215" s="1"/>
      <c r="P215" s="1"/>
      <c r="Q215" s="1"/>
      <c r="R215" s="83"/>
      <c r="S215" s="1"/>
      <c r="T215" s="1"/>
      <c r="U215" s="1"/>
      <c r="V215" s="1"/>
      <c r="W215" s="1"/>
      <c r="X215" s="1"/>
      <c r="Y215" s="1"/>
      <c r="Z215" s="1"/>
      <c r="AA215" s="1"/>
      <c r="AB215" s="1"/>
      <c r="AC215" s="1"/>
      <c r="AD215" s="1"/>
      <c r="AE215" s="1"/>
      <c r="AF215" s="1"/>
      <c r="AG215" s="1"/>
      <c r="AH215" s="1"/>
      <c r="AI215" s="1"/>
    </row>
    <row r="216" spans="3:35">
      <c r="C216" s="1"/>
      <c r="D216" s="1"/>
      <c r="E216" s="1"/>
      <c r="F216" s="95"/>
      <c r="G216" s="95"/>
      <c r="H216" s="95"/>
      <c r="I216" s="77"/>
      <c r="J216" s="77"/>
      <c r="K216" s="1"/>
      <c r="L216" s="1"/>
      <c r="M216" s="1"/>
      <c r="N216" s="77"/>
      <c r="O216" s="1"/>
      <c r="P216" s="1"/>
      <c r="Q216" s="1"/>
      <c r="R216" s="83"/>
      <c r="S216" s="1"/>
      <c r="T216" s="1"/>
      <c r="U216" s="1"/>
      <c r="V216" s="1"/>
      <c r="W216" s="1"/>
      <c r="X216" s="1"/>
      <c r="Y216" s="1"/>
      <c r="Z216" s="1"/>
      <c r="AA216" s="1"/>
      <c r="AB216" s="1"/>
      <c r="AC216" s="1"/>
      <c r="AD216" s="1"/>
      <c r="AE216" s="1"/>
      <c r="AF216" s="1"/>
      <c r="AG216" s="1"/>
      <c r="AH216" s="1"/>
      <c r="AI216" s="1"/>
    </row>
    <row r="217" spans="3:35">
      <c r="C217" s="1"/>
      <c r="D217" s="1"/>
      <c r="E217" s="1"/>
      <c r="F217" s="95"/>
      <c r="G217" s="95"/>
      <c r="H217" s="95"/>
      <c r="I217" s="77"/>
      <c r="J217" s="77"/>
      <c r="K217" s="1"/>
      <c r="L217" s="1"/>
      <c r="M217" s="1"/>
      <c r="N217" s="77"/>
      <c r="O217" s="1"/>
      <c r="P217" s="1"/>
      <c r="Q217" s="1"/>
      <c r="R217" s="83"/>
      <c r="S217" s="1"/>
      <c r="T217" s="1"/>
      <c r="U217" s="1"/>
      <c r="V217" s="1"/>
      <c r="W217" s="1"/>
      <c r="X217" s="1"/>
      <c r="Y217" s="1"/>
      <c r="Z217" s="1"/>
      <c r="AA217" s="1"/>
      <c r="AB217" s="1"/>
      <c r="AC217" s="1"/>
      <c r="AD217" s="1"/>
      <c r="AE217" s="1"/>
      <c r="AF217" s="1"/>
      <c r="AG217" s="1"/>
      <c r="AH217" s="1"/>
      <c r="AI217" s="1"/>
    </row>
    <row r="218" spans="3:35">
      <c r="C218" s="1"/>
      <c r="D218" s="1"/>
      <c r="E218" s="1"/>
      <c r="F218" s="95"/>
      <c r="G218" s="95"/>
      <c r="H218" s="95"/>
      <c r="I218" s="77"/>
      <c r="J218" s="77"/>
      <c r="K218" s="1"/>
      <c r="L218" s="1"/>
      <c r="M218" s="1"/>
      <c r="N218" s="77"/>
      <c r="O218" s="1"/>
      <c r="P218" s="1"/>
      <c r="Q218" s="1"/>
      <c r="R218" s="83"/>
      <c r="S218" s="1"/>
      <c r="T218" s="1"/>
      <c r="U218" s="1"/>
      <c r="V218" s="1"/>
      <c r="W218" s="1"/>
      <c r="X218" s="1"/>
      <c r="Y218" s="1"/>
      <c r="Z218" s="1"/>
      <c r="AA218" s="1"/>
      <c r="AB218" s="1"/>
      <c r="AC218" s="1"/>
      <c r="AD218" s="1"/>
      <c r="AE218" s="1"/>
      <c r="AF218" s="1"/>
      <c r="AG218" s="1"/>
      <c r="AH218" s="1"/>
      <c r="AI218" s="1"/>
    </row>
    <row r="219" spans="3:35">
      <c r="C219" s="1"/>
      <c r="D219" s="1"/>
      <c r="E219" s="1"/>
      <c r="F219" s="95"/>
      <c r="G219" s="95"/>
      <c r="H219" s="95"/>
      <c r="I219" s="77"/>
      <c r="J219" s="77"/>
      <c r="K219" s="1"/>
      <c r="L219" s="1"/>
      <c r="M219" s="1"/>
      <c r="N219" s="77"/>
      <c r="O219" s="1"/>
      <c r="P219" s="1"/>
      <c r="Q219" s="1"/>
      <c r="R219" s="83"/>
      <c r="S219" s="1"/>
      <c r="T219" s="1"/>
      <c r="U219" s="1"/>
      <c r="V219" s="1"/>
      <c r="W219" s="1"/>
      <c r="X219" s="1"/>
      <c r="Y219" s="1"/>
      <c r="Z219" s="1"/>
      <c r="AA219" s="1"/>
      <c r="AB219" s="1"/>
      <c r="AC219" s="1"/>
      <c r="AD219" s="1"/>
      <c r="AE219" s="1"/>
      <c r="AF219" s="1"/>
      <c r="AG219" s="1"/>
      <c r="AH219" s="1"/>
      <c r="AI219" s="1"/>
    </row>
    <row r="220" spans="3:35">
      <c r="C220" s="1"/>
      <c r="D220" s="1"/>
      <c r="E220" s="1"/>
      <c r="F220" s="95"/>
      <c r="G220" s="95"/>
      <c r="H220" s="95"/>
      <c r="I220" s="77"/>
      <c r="J220" s="77"/>
      <c r="K220" s="1"/>
      <c r="L220" s="1"/>
      <c r="M220" s="1"/>
      <c r="N220" s="77"/>
      <c r="O220" s="1"/>
      <c r="P220" s="1"/>
      <c r="Q220" s="1"/>
      <c r="R220" s="83"/>
      <c r="S220" s="1"/>
      <c r="T220" s="1"/>
      <c r="U220" s="1"/>
      <c r="V220" s="1"/>
      <c r="W220" s="1"/>
      <c r="X220" s="1"/>
      <c r="Y220" s="1"/>
      <c r="Z220" s="1"/>
      <c r="AA220" s="1"/>
      <c r="AB220" s="1"/>
      <c r="AC220" s="1"/>
      <c r="AD220" s="1"/>
      <c r="AE220" s="1"/>
      <c r="AF220" s="1"/>
      <c r="AG220" s="1"/>
      <c r="AH220" s="1"/>
      <c r="AI220" s="1"/>
    </row>
    <row r="221" spans="3:35">
      <c r="C221" s="1"/>
      <c r="D221" s="1"/>
      <c r="E221" s="1"/>
      <c r="F221" s="95"/>
      <c r="G221" s="95"/>
      <c r="H221" s="95"/>
      <c r="I221" s="77"/>
      <c r="J221" s="77"/>
      <c r="K221" s="1"/>
      <c r="L221" s="1"/>
      <c r="M221" s="1"/>
      <c r="N221" s="77"/>
      <c r="O221" s="1"/>
      <c r="P221" s="1"/>
      <c r="Q221" s="1"/>
      <c r="R221" s="83"/>
      <c r="S221" s="1"/>
      <c r="T221" s="1"/>
      <c r="U221" s="1"/>
      <c r="V221" s="1"/>
      <c r="W221" s="1"/>
      <c r="X221" s="1"/>
      <c r="Y221" s="1"/>
      <c r="Z221" s="1"/>
      <c r="AA221" s="1"/>
      <c r="AB221" s="1"/>
      <c r="AC221" s="1"/>
      <c r="AD221" s="1"/>
      <c r="AE221" s="1"/>
      <c r="AF221" s="1"/>
      <c r="AG221" s="1"/>
      <c r="AH221" s="1"/>
      <c r="AI221" s="1"/>
    </row>
    <row r="222" spans="3:35">
      <c r="C222" s="1"/>
      <c r="D222" s="1"/>
      <c r="E222" s="1"/>
      <c r="F222" s="95"/>
      <c r="G222" s="95"/>
      <c r="H222" s="95"/>
      <c r="I222" s="77"/>
      <c r="J222" s="77"/>
      <c r="K222" s="1"/>
      <c r="L222" s="1"/>
      <c r="M222" s="1"/>
      <c r="N222" s="77"/>
      <c r="O222" s="1"/>
      <c r="P222" s="1"/>
      <c r="Q222" s="1"/>
      <c r="R222" s="83"/>
      <c r="S222" s="1"/>
      <c r="T222" s="1"/>
      <c r="U222" s="1"/>
      <c r="V222" s="1"/>
      <c r="W222" s="1"/>
      <c r="X222" s="1"/>
      <c r="Y222" s="1"/>
      <c r="Z222" s="1"/>
      <c r="AA222" s="1"/>
      <c r="AB222" s="1"/>
      <c r="AC222" s="1"/>
      <c r="AD222" s="1"/>
      <c r="AE222" s="1"/>
      <c r="AF222" s="1"/>
      <c r="AG222" s="1"/>
      <c r="AH222" s="1"/>
      <c r="AI222" s="1"/>
    </row>
    <row r="223" spans="3:35">
      <c r="C223" s="1"/>
      <c r="D223" s="1"/>
      <c r="E223" s="1"/>
      <c r="F223" s="95"/>
      <c r="G223" s="95"/>
      <c r="H223" s="95"/>
      <c r="I223" s="77"/>
      <c r="J223" s="77"/>
      <c r="K223" s="1"/>
      <c r="L223" s="1"/>
      <c r="M223" s="1"/>
      <c r="N223" s="77"/>
      <c r="O223" s="1"/>
      <c r="P223" s="1"/>
      <c r="Q223" s="1"/>
      <c r="R223" s="83"/>
      <c r="S223" s="1"/>
      <c r="T223" s="1"/>
      <c r="U223" s="1"/>
      <c r="V223" s="1"/>
      <c r="W223" s="1"/>
      <c r="X223" s="1"/>
      <c r="Y223" s="1"/>
      <c r="Z223" s="1"/>
      <c r="AA223" s="1"/>
      <c r="AB223" s="1"/>
      <c r="AC223" s="1"/>
      <c r="AD223" s="1"/>
      <c r="AE223" s="1"/>
      <c r="AF223" s="1"/>
      <c r="AG223" s="1"/>
      <c r="AH223" s="1"/>
      <c r="AI223" s="1"/>
    </row>
    <row r="224" spans="3:35">
      <c r="C224" s="1"/>
      <c r="D224" s="1"/>
      <c r="E224" s="1"/>
      <c r="F224" s="95"/>
      <c r="G224" s="95"/>
      <c r="H224" s="95"/>
      <c r="I224" s="77"/>
      <c r="J224" s="77"/>
      <c r="K224" s="1"/>
      <c r="L224" s="1"/>
      <c r="M224" s="1"/>
      <c r="N224" s="77"/>
      <c r="O224" s="1"/>
      <c r="P224" s="1"/>
      <c r="Q224" s="1"/>
      <c r="R224" s="83"/>
      <c r="S224" s="1"/>
      <c r="T224" s="1"/>
      <c r="U224" s="1"/>
      <c r="V224" s="1"/>
      <c r="W224" s="1"/>
      <c r="X224" s="1"/>
      <c r="Y224" s="1"/>
      <c r="Z224" s="1"/>
      <c r="AA224" s="1"/>
      <c r="AB224" s="1"/>
      <c r="AC224" s="1"/>
      <c r="AD224" s="1"/>
      <c r="AE224" s="1"/>
      <c r="AF224" s="1"/>
      <c r="AG224" s="1"/>
      <c r="AH224" s="1"/>
      <c r="AI224" s="1"/>
    </row>
    <row r="225" spans="3:35">
      <c r="C225" s="1"/>
      <c r="D225" s="1"/>
      <c r="E225" s="1"/>
      <c r="F225" s="95"/>
      <c r="G225" s="95"/>
      <c r="H225" s="95"/>
      <c r="I225" s="77"/>
      <c r="J225" s="77"/>
      <c r="K225" s="1"/>
      <c r="L225" s="1"/>
      <c r="M225" s="1"/>
      <c r="N225" s="77"/>
      <c r="O225" s="1"/>
      <c r="P225" s="1"/>
      <c r="Q225" s="1"/>
      <c r="R225" s="83"/>
      <c r="S225" s="1"/>
      <c r="T225" s="1"/>
      <c r="U225" s="1"/>
      <c r="V225" s="1"/>
      <c r="W225" s="1"/>
      <c r="X225" s="1"/>
      <c r="Y225" s="1"/>
      <c r="Z225" s="1"/>
      <c r="AA225" s="1"/>
      <c r="AB225" s="1"/>
      <c r="AC225" s="1"/>
      <c r="AD225" s="1"/>
      <c r="AE225" s="1"/>
      <c r="AF225" s="1"/>
      <c r="AG225" s="1"/>
      <c r="AH225" s="1"/>
      <c r="AI225" s="1"/>
    </row>
    <row r="226" spans="3:35">
      <c r="C226" s="1"/>
      <c r="D226" s="1"/>
      <c r="E226" s="1"/>
      <c r="F226" s="95"/>
      <c r="G226" s="95"/>
      <c r="H226" s="95"/>
      <c r="I226" s="77"/>
      <c r="J226" s="77"/>
      <c r="K226" s="1"/>
      <c r="L226" s="1"/>
      <c r="M226" s="1"/>
      <c r="N226" s="77"/>
      <c r="O226" s="1"/>
      <c r="P226" s="1"/>
      <c r="Q226" s="1"/>
      <c r="R226" s="83"/>
      <c r="S226" s="1"/>
      <c r="T226" s="1"/>
      <c r="U226" s="1"/>
      <c r="V226" s="1"/>
      <c r="W226" s="1"/>
      <c r="X226" s="1"/>
      <c r="Y226" s="1"/>
      <c r="Z226" s="1"/>
      <c r="AA226" s="1"/>
      <c r="AB226" s="1"/>
      <c r="AC226" s="1"/>
      <c r="AD226" s="1"/>
      <c r="AE226" s="1"/>
      <c r="AF226" s="1"/>
      <c r="AG226" s="1"/>
      <c r="AH226" s="1"/>
      <c r="AI226" s="1"/>
    </row>
    <row r="227" spans="3:35">
      <c r="C227" s="1"/>
      <c r="D227" s="1"/>
      <c r="E227" s="1"/>
      <c r="F227" s="95"/>
      <c r="G227" s="95"/>
      <c r="H227" s="95"/>
      <c r="I227" s="77"/>
      <c r="J227" s="77"/>
      <c r="K227" s="1"/>
      <c r="L227" s="1"/>
      <c r="M227" s="1"/>
      <c r="N227" s="77"/>
      <c r="O227" s="1"/>
      <c r="P227" s="1"/>
      <c r="Q227" s="1"/>
      <c r="R227" s="83"/>
      <c r="S227" s="1"/>
      <c r="T227" s="1"/>
      <c r="U227" s="1"/>
      <c r="V227" s="1"/>
      <c r="W227" s="1"/>
      <c r="X227" s="1"/>
      <c r="Y227" s="1"/>
      <c r="Z227" s="1"/>
      <c r="AA227" s="1"/>
      <c r="AB227" s="1"/>
      <c r="AC227" s="1"/>
      <c r="AD227" s="1"/>
      <c r="AE227" s="1"/>
      <c r="AF227" s="1"/>
      <c r="AG227" s="1"/>
      <c r="AH227" s="1"/>
      <c r="AI227" s="1"/>
    </row>
    <row r="228" spans="3:35">
      <c r="C228" s="1"/>
      <c r="D228" s="1"/>
      <c r="E228" s="1"/>
      <c r="F228" s="95"/>
      <c r="G228" s="95"/>
      <c r="H228" s="95"/>
      <c r="I228" s="77"/>
      <c r="J228" s="77"/>
      <c r="K228" s="1"/>
      <c r="L228" s="1"/>
      <c r="M228" s="1"/>
      <c r="N228" s="77"/>
      <c r="O228" s="1"/>
      <c r="P228" s="1"/>
      <c r="Q228" s="1"/>
      <c r="R228" s="83"/>
      <c r="S228" s="1"/>
      <c r="T228" s="1"/>
      <c r="U228" s="1"/>
      <c r="V228" s="1"/>
      <c r="W228" s="1"/>
      <c r="X228" s="1"/>
      <c r="Y228" s="1"/>
      <c r="Z228" s="1"/>
      <c r="AA228" s="1"/>
      <c r="AB228" s="1"/>
      <c r="AC228" s="1"/>
      <c r="AD228" s="1"/>
      <c r="AE228" s="1"/>
      <c r="AF228" s="1"/>
      <c r="AG228" s="1"/>
      <c r="AH228" s="1"/>
      <c r="AI228" s="1"/>
    </row>
    <row r="229" spans="3:35">
      <c r="C229" s="1"/>
      <c r="D229" s="1"/>
      <c r="E229" s="1"/>
      <c r="F229" s="95"/>
      <c r="G229" s="95"/>
      <c r="H229" s="95"/>
      <c r="I229" s="77"/>
      <c r="J229" s="77"/>
      <c r="K229" s="1"/>
      <c r="L229" s="1"/>
      <c r="M229" s="1"/>
      <c r="N229" s="77"/>
      <c r="O229" s="1"/>
      <c r="P229" s="1"/>
      <c r="Q229" s="1"/>
      <c r="R229" s="83"/>
      <c r="S229" s="1"/>
      <c r="T229" s="1"/>
      <c r="U229" s="1"/>
      <c r="V229" s="1"/>
      <c r="W229" s="1"/>
      <c r="X229" s="1"/>
      <c r="Y229" s="1"/>
      <c r="Z229" s="1"/>
      <c r="AA229" s="1"/>
      <c r="AB229" s="1"/>
      <c r="AC229" s="1"/>
      <c r="AD229" s="1"/>
      <c r="AE229" s="1"/>
      <c r="AF229" s="1"/>
      <c r="AG229" s="1"/>
      <c r="AH229" s="1"/>
      <c r="AI229" s="1"/>
    </row>
    <row r="230" spans="3:35">
      <c r="C230" s="1"/>
      <c r="D230" s="1"/>
      <c r="E230" s="1"/>
      <c r="F230" s="95"/>
      <c r="G230" s="95"/>
      <c r="H230" s="95"/>
      <c r="I230" s="77"/>
      <c r="J230" s="77"/>
      <c r="K230" s="1"/>
      <c r="L230" s="1"/>
      <c r="M230" s="1"/>
      <c r="N230" s="77"/>
      <c r="O230" s="1"/>
      <c r="P230" s="1"/>
      <c r="Q230" s="1"/>
      <c r="R230" s="83"/>
      <c r="S230" s="1"/>
      <c r="T230" s="1"/>
      <c r="U230" s="1"/>
      <c r="V230" s="1"/>
      <c r="W230" s="1"/>
      <c r="X230" s="1"/>
      <c r="Y230" s="1"/>
      <c r="Z230" s="1"/>
      <c r="AA230" s="1"/>
      <c r="AB230" s="1"/>
      <c r="AC230" s="1"/>
      <c r="AD230" s="1"/>
      <c r="AE230" s="1"/>
      <c r="AF230" s="1"/>
      <c r="AG230" s="1"/>
      <c r="AH230" s="1"/>
      <c r="AI230" s="1"/>
    </row>
    <row r="231" spans="3:35">
      <c r="C231" s="1"/>
      <c r="D231" s="1"/>
      <c r="E231" s="1"/>
      <c r="F231" s="95"/>
      <c r="G231" s="95"/>
      <c r="H231" s="95"/>
      <c r="I231" s="77"/>
      <c r="J231" s="77"/>
      <c r="K231" s="1"/>
      <c r="L231" s="1"/>
      <c r="M231" s="1"/>
      <c r="N231" s="77"/>
      <c r="O231" s="1"/>
      <c r="P231" s="1"/>
      <c r="Q231" s="1"/>
      <c r="R231" s="83"/>
      <c r="S231" s="1"/>
      <c r="T231" s="1"/>
      <c r="U231" s="1"/>
      <c r="V231" s="1"/>
      <c r="W231" s="1"/>
      <c r="X231" s="1"/>
      <c r="Y231" s="1"/>
      <c r="Z231" s="1"/>
      <c r="AA231" s="1"/>
      <c r="AB231" s="1"/>
      <c r="AC231" s="1"/>
      <c r="AD231" s="1"/>
      <c r="AE231" s="1"/>
      <c r="AF231" s="1"/>
      <c r="AG231" s="1"/>
      <c r="AH231" s="1"/>
      <c r="AI231" s="1"/>
    </row>
    <row r="232" spans="3:35">
      <c r="C232" s="1"/>
      <c r="D232" s="1"/>
      <c r="E232" s="1"/>
      <c r="F232" s="95"/>
      <c r="G232" s="95"/>
      <c r="H232" s="95"/>
      <c r="I232" s="77"/>
      <c r="J232" s="77"/>
      <c r="K232" s="1"/>
      <c r="L232" s="1"/>
      <c r="M232" s="1"/>
      <c r="N232" s="77"/>
      <c r="O232" s="1"/>
      <c r="P232" s="1"/>
      <c r="Q232" s="1"/>
      <c r="R232" s="83"/>
      <c r="S232" s="1"/>
      <c r="T232" s="1"/>
      <c r="U232" s="1"/>
      <c r="V232" s="1"/>
      <c r="W232" s="1"/>
      <c r="X232" s="1"/>
      <c r="Y232" s="1"/>
      <c r="Z232" s="1"/>
      <c r="AA232" s="1"/>
      <c r="AB232" s="1"/>
      <c r="AC232" s="1"/>
      <c r="AD232" s="1"/>
      <c r="AE232" s="1"/>
      <c r="AF232" s="1"/>
      <c r="AG232" s="1"/>
      <c r="AH232" s="1"/>
      <c r="AI232" s="1"/>
    </row>
    <row r="233" spans="3:35">
      <c r="C233" s="1"/>
      <c r="D233" s="1"/>
      <c r="E233" s="1"/>
      <c r="F233" s="95"/>
      <c r="G233" s="95"/>
      <c r="H233" s="95"/>
      <c r="I233" s="77"/>
      <c r="J233" s="77"/>
      <c r="K233" s="1"/>
      <c r="L233" s="1"/>
      <c r="M233" s="1"/>
      <c r="N233" s="77"/>
      <c r="O233" s="1"/>
      <c r="P233" s="1"/>
      <c r="Q233" s="1"/>
      <c r="R233" s="83"/>
      <c r="S233" s="1"/>
      <c r="T233" s="1"/>
      <c r="U233" s="1"/>
      <c r="V233" s="1"/>
      <c r="W233" s="1"/>
      <c r="X233" s="1"/>
      <c r="Y233" s="1"/>
      <c r="Z233" s="1"/>
      <c r="AA233" s="1"/>
      <c r="AB233" s="1"/>
      <c r="AC233" s="1"/>
      <c r="AD233" s="1"/>
      <c r="AE233" s="1"/>
      <c r="AF233" s="1"/>
      <c r="AG233" s="1"/>
      <c r="AH233" s="1"/>
      <c r="AI233" s="1"/>
    </row>
    <row r="234" spans="3:35">
      <c r="C234" s="1"/>
      <c r="D234" s="1"/>
      <c r="E234" s="1"/>
      <c r="F234" s="95"/>
      <c r="G234" s="95"/>
      <c r="H234" s="95"/>
      <c r="I234" s="77"/>
      <c r="J234" s="77"/>
      <c r="K234" s="1"/>
      <c r="L234" s="1"/>
      <c r="M234" s="1"/>
      <c r="N234" s="77"/>
      <c r="O234" s="1"/>
      <c r="P234" s="1"/>
      <c r="Q234" s="1"/>
      <c r="R234" s="83"/>
      <c r="S234" s="1"/>
      <c r="T234" s="1"/>
      <c r="U234" s="1"/>
      <c r="V234" s="1"/>
      <c r="W234" s="1"/>
      <c r="X234" s="1"/>
      <c r="Y234" s="1"/>
      <c r="Z234" s="1"/>
      <c r="AA234" s="1"/>
      <c r="AB234" s="1"/>
      <c r="AC234" s="1"/>
      <c r="AD234" s="1"/>
      <c r="AE234" s="1"/>
      <c r="AF234" s="1"/>
      <c r="AG234" s="1"/>
      <c r="AH234" s="1"/>
      <c r="AI234" s="1"/>
    </row>
    <row r="235" spans="3:35">
      <c r="C235" s="1"/>
      <c r="D235" s="1"/>
      <c r="E235" s="1"/>
      <c r="F235" s="95"/>
      <c r="G235" s="95"/>
      <c r="H235" s="95"/>
      <c r="I235" s="77"/>
      <c r="J235" s="77"/>
      <c r="K235" s="1"/>
      <c r="L235" s="1"/>
      <c r="M235" s="1"/>
      <c r="N235" s="77"/>
      <c r="O235" s="1"/>
      <c r="P235" s="1"/>
      <c r="Q235" s="1"/>
      <c r="R235" s="83"/>
      <c r="S235" s="1"/>
      <c r="T235" s="1"/>
      <c r="U235" s="1"/>
      <c r="V235" s="1"/>
      <c r="W235" s="1"/>
      <c r="X235" s="1"/>
      <c r="Y235" s="1"/>
      <c r="Z235" s="1"/>
      <c r="AA235" s="1"/>
      <c r="AB235" s="1"/>
      <c r="AC235" s="1"/>
      <c r="AD235" s="1"/>
      <c r="AE235" s="1"/>
      <c r="AF235" s="1"/>
      <c r="AG235" s="1"/>
      <c r="AH235" s="1"/>
      <c r="AI235" s="1"/>
    </row>
    <row r="236" spans="3:35">
      <c r="C236" s="1"/>
      <c r="D236" s="1"/>
      <c r="E236" s="1"/>
      <c r="F236" s="95"/>
      <c r="G236" s="95"/>
      <c r="H236" s="95"/>
      <c r="I236" s="77"/>
      <c r="J236" s="77"/>
      <c r="K236" s="1"/>
      <c r="L236" s="1"/>
      <c r="M236" s="1"/>
      <c r="N236" s="77"/>
      <c r="O236" s="1"/>
      <c r="P236" s="1"/>
      <c r="Q236" s="1"/>
      <c r="R236" s="83"/>
      <c r="S236" s="1"/>
      <c r="T236" s="1"/>
      <c r="U236" s="1"/>
      <c r="V236" s="1"/>
      <c r="W236" s="1"/>
      <c r="X236" s="1"/>
      <c r="Y236" s="1"/>
      <c r="Z236" s="1"/>
      <c r="AA236" s="1"/>
      <c r="AB236" s="1"/>
      <c r="AC236" s="1"/>
      <c r="AD236" s="1"/>
      <c r="AE236" s="1"/>
      <c r="AF236" s="1"/>
      <c r="AG236" s="1"/>
      <c r="AH236" s="1"/>
      <c r="AI236" s="1"/>
    </row>
    <row r="237" spans="3:35">
      <c r="C237" s="1"/>
      <c r="D237" s="1"/>
      <c r="E237" s="1"/>
      <c r="F237" s="95"/>
      <c r="G237" s="95"/>
      <c r="H237" s="95"/>
      <c r="I237" s="77"/>
      <c r="J237" s="77"/>
      <c r="K237" s="1"/>
      <c r="L237" s="1"/>
      <c r="M237" s="1"/>
      <c r="N237" s="77"/>
      <c r="O237" s="1"/>
      <c r="P237" s="1"/>
      <c r="Q237" s="1"/>
      <c r="R237" s="83"/>
      <c r="S237" s="1"/>
      <c r="T237" s="1"/>
      <c r="U237" s="1"/>
      <c r="V237" s="1"/>
      <c r="W237" s="1"/>
      <c r="X237" s="1"/>
      <c r="Y237" s="1"/>
      <c r="Z237" s="1"/>
      <c r="AA237" s="1"/>
      <c r="AB237" s="1"/>
      <c r="AC237" s="1"/>
      <c r="AD237" s="1"/>
      <c r="AE237" s="1"/>
      <c r="AF237" s="1"/>
      <c r="AG237" s="1"/>
      <c r="AH237" s="1"/>
      <c r="AI237" s="1"/>
    </row>
    <row r="238" spans="3:35">
      <c r="C238" s="1"/>
      <c r="D238" s="1"/>
      <c r="E238" s="1"/>
      <c r="F238" s="95"/>
      <c r="G238" s="95"/>
      <c r="H238" s="95"/>
      <c r="I238" s="77"/>
      <c r="J238" s="77"/>
      <c r="K238" s="1"/>
      <c r="L238" s="1"/>
      <c r="M238" s="1"/>
      <c r="N238" s="77"/>
      <c r="O238" s="1"/>
      <c r="P238" s="1"/>
      <c r="Q238" s="1"/>
      <c r="R238" s="83"/>
      <c r="S238" s="1"/>
      <c r="T238" s="1"/>
      <c r="U238" s="1"/>
      <c r="V238" s="1"/>
      <c r="W238" s="1"/>
      <c r="X238" s="1"/>
      <c r="Y238" s="1"/>
      <c r="Z238" s="1"/>
      <c r="AA238" s="1"/>
      <c r="AB238" s="1"/>
      <c r="AC238" s="1"/>
      <c r="AD238" s="1"/>
      <c r="AE238" s="1"/>
      <c r="AF238" s="1"/>
      <c r="AG238" s="1"/>
      <c r="AH238" s="1"/>
      <c r="AI238" s="1"/>
    </row>
    <row r="239" spans="3:35">
      <c r="C239" s="1"/>
      <c r="D239" s="1"/>
      <c r="E239" s="1"/>
      <c r="F239" s="95"/>
      <c r="G239" s="95"/>
      <c r="H239" s="95"/>
      <c r="I239" s="77"/>
      <c r="J239" s="77"/>
      <c r="K239" s="1"/>
      <c r="L239" s="1"/>
      <c r="M239" s="1"/>
      <c r="N239" s="77"/>
      <c r="O239" s="1"/>
      <c r="P239" s="1"/>
      <c r="Q239" s="1"/>
      <c r="R239" s="83"/>
      <c r="S239" s="1"/>
      <c r="T239" s="1"/>
      <c r="U239" s="1"/>
      <c r="V239" s="1"/>
      <c r="W239" s="1"/>
      <c r="X239" s="1"/>
      <c r="Y239" s="1"/>
      <c r="Z239" s="1"/>
      <c r="AA239" s="1"/>
      <c r="AB239" s="1"/>
      <c r="AC239" s="1"/>
      <c r="AD239" s="1"/>
      <c r="AE239" s="1"/>
      <c r="AF239" s="1"/>
      <c r="AG239" s="1"/>
      <c r="AH239" s="1"/>
      <c r="AI239" s="1"/>
    </row>
    <row r="240" spans="3:35">
      <c r="C240" s="1"/>
      <c r="D240" s="1"/>
      <c r="E240" s="1"/>
      <c r="F240" s="95"/>
      <c r="G240" s="95"/>
      <c r="H240" s="95"/>
      <c r="I240" s="77"/>
      <c r="J240" s="77"/>
      <c r="K240" s="1"/>
      <c r="L240" s="1"/>
      <c r="M240" s="1"/>
      <c r="N240" s="77"/>
      <c r="O240" s="1"/>
      <c r="P240" s="1"/>
      <c r="Q240" s="1"/>
      <c r="R240" s="83"/>
      <c r="S240" s="1"/>
      <c r="T240" s="1"/>
      <c r="U240" s="1"/>
      <c r="V240" s="1"/>
      <c r="W240" s="1"/>
      <c r="X240" s="1"/>
      <c r="Y240" s="1"/>
      <c r="Z240" s="1"/>
      <c r="AA240" s="1"/>
      <c r="AB240" s="1"/>
      <c r="AC240" s="1"/>
      <c r="AD240" s="1"/>
      <c r="AE240" s="1"/>
      <c r="AF240" s="1"/>
      <c r="AG240" s="1"/>
      <c r="AH240" s="1"/>
      <c r="AI240" s="1"/>
    </row>
    <row r="241" spans="3:35">
      <c r="C241" s="1"/>
      <c r="D241" s="1"/>
      <c r="E241" s="1"/>
      <c r="F241" s="95"/>
      <c r="G241" s="95"/>
      <c r="H241" s="95"/>
      <c r="I241" s="77"/>
      <c r="J241" s="77"/>
      <c r="K241" s="1"/>
      <c r="L241" s="1"/>
      <c r="M241" s="1"/>
      <c r="N241" s="77"/>
      <c r="O241" s="1"/>
      <c r="P241" s="1"/>
      <c r="Q241" s="1"/>
      <c r="R241" s="83"/>
      <c r="S241" s="1"/>
      <c r="T241" s="1"/>
      <c r="U241" s="1"/>
      <c r="V241" s="1"/>
      <c r="W241" s="1"/>
      <c r="X241" s="1"/>
      <c r="Y241" s="1"/>
      <c r="Z241" s="1"/>
      <c r="AA241" s="1"/>
      <c r="AB241" s="1"/>
      <c r="AC241" s="1"/>
      <c r="AD241" s="1"/>
      <c r="AE241" s="1"/>
      <c r="AF241" s="1"/>
      <c r="AG241" s="1"/>
      <c r="AH241" s="1"/>
      <c r="AI241" s="1"/>
    </row>
    <row r="242" spans="3:35">
      <c r="C242" s="1"/>
      <c r="D242" s="1"/>
      <c r="E242" s="1"/>
      <c r="F242" s="95"/>
      <c r="G242" s="95"/>
      <c r="H242" s="95"/>
      <c r="I242" s="77"/>
      <c r="J242" s="77"/>
      <c r="K242" s="1"/>
      <c r="L242" s="1"/>
      <c r="M242" s="1"/>
      <c r="N242" s="77"/>
      <c r="O242" s="1"/>
      <c r="P242" s="1"/>
      <c r="Q242" s="1"/>
      <c r="R242" s="83"/>
      <c r="S242" s="1"/>
      <c r="T242" s="1"/>
      <c r="U242" s="1"/>
      <c r="V242" s="1"/>
      <c r="W242" s="1"/>
      <c r="X242" s="1"/>
      <c r="Y242" s="1"/>
      <c r="Z242" s="1"/>
      <c r="AA242" s="1"/>
      <c r="AB242" s="1"/>
      <c r="AC242" s="1"/>
      <c r="AD242" s="1"/>
      <c r="AE242" s="1"/>
      <c r="AF242" s="1"/>
      <c r="AG242" s="1"/>
      <c r="AH242" s="1"/>
      <c r="AI242" s="1"/>
    </row>
    <row r="243" spans="3:35">
      <c r="C243" s="1"/>
      <c r="D243" s="1"/>
      <c r="E243" s="1"/>
      <c r="F243" s="95"/>
      <c r="G243" s="95"/>
      <c r="H243" s="95"/>
      <c r="I243" s="77"/>
      <c r="J243" s="77"/>
      <c r="K243" s="1"/>
      <c r="L243" s="1"/>
      <c r="M243" s="1"/>
      <c r="N243" s="77"/>
      <c r="O243" s="1"/>
      <c r="P243" s="1"/>
      <c r="Q243" s="1"/>
      <c r="R243" s="83"/>
      <c r="S243" s="1"/>
      <c r="T243" s="1"/>
      <c r="U243" s="1"/>
      <c r="V243" s="1"/>
      <c r="W243" s="1"/>
      <c r="X243" s="1"/>
      <c r="Y243" s="1"/>
      <c r="Z243" s="1"/>
      <c r="AA243" s="1"/>
      <c r="AB243" s="1"/>
      <c r="AC243" s="1"/>
      <c r="AD243" s="1"/>
      <c r="AE243" s="1"/>
      <c r="AF243" s="1"/>
      <c r="AG243" s="1"/>
      <c r="AH243" s="1"/>
      <c r="AI243" s="1"/>
    </row>
    <row r="244" spans="3:35">
      <c r="C244" s="1"/>
      <c r="D244" s="1"/>
      <c r="E244" s="1"/>
      <c r="F244" s="95"/>
      <c r="G244" s="95"/>
      <c r="H244" s="95"/>
      <c r="I244" s="77"/>
      <c r="J244" s="77"/>
      <c r="K244" s="1"/>
      <c r="L244" s="1"/>
      <c r="M244" s="1"/>
      <c r="N244" s="77"/>
      <c r="O244" s="1"/>
      <c r="P244" s="1"/>
      <c r="Q244" s="1"/>
      <c r="R244" s="83"/>
      <c r="S244" s="1"/>
      <c r="T244" s="1"/>
      <c r="U244" s="1"/>
      <c r="V244" s="1"/>
      <c r="W244" s="1"/>
      <c r="X244" s="1"/>
      <c r="Y244" s="1"/>
      <c r="Z244" s="1"/>
      <c r="AA244" s="1"/>
      <c r="AB244" s="1"/>
      <c r="AC244" s="1"/>
      <c r="AD244" s="1"/>
      <c r="AE244" s="1"/>
      <c r="AF244" s="1"/>
      <c r="AG244" s="1"/>
      <c r="AH244" s="1"/>
      <c r="AI244" s="1"/>
    </row>
    <row r="245" spans="3:35">
      <c r="C245" s="1"/>
      <c r="D245" s="1"/>
      <c r="E245" s="1"/>
      <c r="F245" s="95"/>
      <c r="G245" s="95"/>
      <c r="H245" s="95"/>
      <c r="I245" s="77"/>
      <c r="J245" s="77"/>
      <c r="K245" s="1"/>
      <c r="L245" s="1"/>
      <c r="M245" s="1"/>
      <c r="N245" s="77"/>
      <c r="O245" s="1"/>
      <c r="P245" s="1"/>
      <c r="Q245" s="1"/>
      <c r="R245" s="83"/>
      <c r="S245" s="1"/>
      <c r="T245" s="1"/>
      <c r="U245" s="1"/>
      <c r="V245" s="1"/>
      <c r="W245" s="1"/>
      <c r="X245" s="1"/>
      <c r="Y245" s="1"/>
      <c r="Z245" s="1"/>
      <c r="AA245" s="1"/>
      <c r="AB245" s="1"/>
      <c r="AC245" s="1"/>
      <c r="AD245" s="1"/>
      <c r="AE245" s="1"/>
      <c r="AF245" s="1"/>
      <c r="AG245" s="1"/>
      <c r="AH245" s="1"/>
      <c r="AI245" s="1"/>
    </row>
    <row r="246" spans="3:35">
      <c r="C246" s="1"/>
      <c r="D246" s="1"/>
      <c r="E246" s="1"/>
      <c r="F246" s="95"/>
      <c r="G246" s="95"/>
      <c r="H246" s="95"/>
      <c r="I246" s="77"/>
      <c r="J246" s="77"/>
      <c r="K246" s="1"/>
      <c r="L246" s="1"/>
      <c r="M246" s="1"/>
      <c r="N246" s="77"/>
      <c r="O246" s="1"/>
      <c r="P246" s="1"/>
      <c r="Q246" s="1"/>
      <c r="R246" s="83"/>
      <c r="S246" s="1"/>
      <c r="T246" s="1"/>
      <c r="U246" s="1"/>
      <c r="V246" s="1"/>
      <c r="W246" s="1"/>
      <c r="X246" s="1"/>
      <c r="Y246" s="1"/>
      <c r="Z246" s="1"/>
      <c r="AA246" s="1"/>
      <c r="AB246" s="1"/>
      <c r="AC246" s="1"/>
      <c r="AD246" s="1"/>
      <c r="AE246" s="1"/>
      <c r="AF246" s="1"/>
      <c r="AG246" s="1"/>
      <c r="AH246" s="1"/>
      <c r="AI246" s="1"/>
    </row>
    <row r="247" spans="3:35">
      <c r="C247" s="1"/>
      <c r="D247" s="1"/>
      <c r="E247" s="1"/>
      <c r="F247" s="95"/>
      <c r="G247" s="95"/>
      <c r="H247" s="95"/>
      <c r="I247" s="77"/>
      <c r="J247" s="77"/>
      <c r="K247" s="1"/>
      <c r="L247" s="1"/>
      <c r="M247" s="1"/>
      <c r="N247" s="77"/>
      <c r="O247" s="1"/>
      <c r="P247" s="1"/>
      <c r="Q247" s="1"/>
      <c r="R247" s="83"/>
      <c r="S247" s="1"/>
      <c r="T247" s="1"/>
      <c r="U247" s="1"/>
      <c r="V247" s="1"/>
      <c r="W247" s="1"/>
      <c r="X247" s="1"/>
      <c r="Y247" s="1"/>
      <c r="Z247" s="1"/>
      <c r="AA247" s="1"/>
      <c r="AB247" s="1"/>
      <c r="AC247" s="1"/>
      <c r="AD247" s="1"/>
      <c r="AE247" s="1"/>
      <c r="AF247" s="1"/>
      <c r="AG247" s="1"/>
      <c r="AH247" s="1"/>
      <c r="AI247" s="1"/>
    </row>
    <row r="248" spans="3:35">
      <c r="C248" s="1"/>
      <c r="D248" s="1"/>
      <c r="E248" s="1"/>
      <c r="F248" s="95"/>
      <c r="G248" s="95"/>
      <c r="H248" s="95"/>
      <c r="I248" s="77"/>
      <c r="J248" s="77"/>
      <c r="K248" s="1"/>
      <c r="L248" s="1"/>
      <c r="M248" s="1"/>
      <c r="N248" s="77"/>
      <c r="O248" s="1"/>
      <c r="P248" s="1"/>
      <c r="Q248" s="1"/>
      <c r="R248" s="83"/>
      <c r="S248" s="1"/>
      <c r="T248" s="1"/>
      <c r="U248" s="1"/>
      <c r="V248" s="1"/>
      <c r="W248" s="1"/>
      <c r="X248" s="1"/>
      <c r="Y248" s="1"/>
      <c r="Z248" s="1"/>
      <c r="AA248" s="1"/>
      <c r="AB248" s="1"/>
      <c r="AC248" s="1"/>
      <c r="AD248" s="1"/>
      <c r="AE248" s="1"/>
      <c r="AF248" s="1"/>
      <c r="AG248" s="1"/>
      <c r="AH248" s="1"/>
      <c r="AI248" s="1"/>
    </row>
    <row r="249" spans="3:35">
      <c r="C249" s="1"/>
      <c r="D249" s="1"/>
      <c r="E249" s="1"/>
      <c r="F249" s="95"/>
      <c r="G249" s="95"/>
      <c r="H249" s="95"/>
      <c r="I249" s="77"/>
      <c r="J249" s="77"/>
      <c r="K249" s="1"/>
      <c r="L249" s="1"/>
      <c r="M249" s="1"/>
      <c r="N249" s="77"/>
      <c r="O249" s="1"/>
      <c r="P249" s="1"/>
      <c r="Q249" s="1"/>
      <c r="R249" s="83"/>
      <c r="S249" s="1"/>
      <c r="T249" s="1"/>
      <c r="U249" s="1"/>
      <c r="V249" s="1"/>
      <c r="W249" s="1"/>
      <c r="X249" s="1"/>
      <c r="Y249" s="1"/>
      <c r="Z249" s="1"/>
      <c r="AA249" s="1"/>
      <c r="AB249" s="1"/>
      <c r="AC249" s="1"/>
      <c r="AD249" s="1"/>
      <c r="AE249" s="1"/>
      <c r="AF249" s="1"/>
      <c r="AG249" s="1"/>
      <c r="AH249" s="1"/>
      <c r="AI249" s="1"/>
    </row>
    <row r="250" spans="3:35">
      <c r="C250" s="1"/>
      <c r="D250" s="1"/>
      <c r="E250" s="1"/>
      <c r="F250" s="95"/>
      <c r="G250" s="95"/>
      <c r="H250" s="95"/>
      <c r="I250" s="77"/>
      <c r="J250" s="77"/>
      <c r="K250" s="1"/>
      <c r="L250" s="1"/>
      <c r="M250" s="1"/>
      <c r="N250" s="77"/>
      <c r="O250" s="1"/>
      <c r="P250" s="1"/>
      <c r="Q250" s="1"/>
      <c r="R250" s="83"/>
      <c r="S250" s="1"/>
      <c r="T250" s="1"/>
      <c r="U250" s="1"/>
      <c r="V250" s="1"/>
      <c r="W250" s="1"/>
      <c r="X250" s="1"/>
      <c r="Y250" s="1"/>
      <c r="Z250" s="1"/>
      <c r="AA250" s="1"/>
      <c r="AB250" s="1"/>
      <c r="AC250" s="1"/>
      <c r="AD250" s="1"/>
      <c r="AE250" s="1"/>
      <c r="AF250" s="1"/>
      <c r="AG250" s="1"/>
      <c r="AH250" s="1"/>
      <c r="AI250" s="1"/>
    </row>
    <row r="251" spans="3:35">
      <c r="C251" s="1"/>
      <c r="D251" s="1"/>
      <c r="E251" s="1"/>
      <c r="F251" s="95"/>
      <c r="G251" s="95"/>
      <c r="H251" s="95"/>
      <c r="I251" s="77"/>
      <c r="J251" s="77"/>
      <c r="K251" s="1"/>
      <c r="L251" s="1"/>
      <c r="M251" s="1"/>
      <c r="N251" s="77"/>
      <c r="O251" s="1"/>
      <c r="P251" s="1"/>
      <c r="Q251" s="1"/>
      <c r="R251" s="83"/>
      <c r="S251" s="1"/>
      <c r="T251" s="1"/>
      <c r="U251" s="1"/>
      <c r="V251" s="1"/>
      <c r="W251" s="1"/>
      <c r="X251" s="1"/>
      <c r="Y251" s="1"/>
      <c r="Z251" s="1"/>
      <c r="AA251" s="1"/>
      <c r="AB251" s="1"/>
      <c r="AC251" s="1"/>
      <c r="AD251" s="1"/>
      <c r="AE251" s="1"/>
      <c r="AF251" s="1"/>
      <c r="AG251" s="1"/>
      <c r="AH251" s="1"/>
      <c r="AI251" s="1"/>
    </row>
    <row r="252" spans="3:35">
      <c r="C252" s="1"/>
      <c r="D252" s="1"/>
      <c r="E252" s="1"/>
      <c r="F252" s="95"/>
      <c r="G252" s="95"/>
      <c r="H252" s="95"/>
      <c r="I252" s="77"/>
      <c r="J252" s="77"/>
      <c r="K252" s="1"/>
      <c r="L252" s="1"/>
      <c r="M252" s="1"/>
      <c r="N252" s="77"/>
      <c r="O252" s="1"/>
      <c r="P252" s="1"/>
      <c r="Q252" s="1"/>
      <c r="R252" s="83"/>
      <c r="S252" s="1"/>
      <c r="T252" s="1"/>
      <c r="U252" s="1"/>
      <c r="V252" s="1"/>
      <c r="W252" s="1"/>
      <c r="X252" s="1"/>
      <c r="Y252" s="1"/>
      <c r="Z252" s="1"/>
      <c r="AA252" s="1"/>
      <c r="AB252" s="1"/>
      <c r="AC252" s="1"/>
      <c r="AD252" s="1"/>
      <c r="AE252" s="1"/>
      <c r="AF252" s="1"/>
      <c r="AG252" s="1"/>
      <c r="AH252" s="1"/>
      <c r="AI252" s="1"/>
    </row>
    <row r="253" spans="3:35">
      <c r="C253" s="1"/>
      <c r="D253" s="1"/>
      <c r="E253" s="1"/>
      <c r="F253" s="95"/>
      <c r="G253" s="95"/>
      <c r="H253" s="95"/>
      <c r="I253" s="77"/>
      <c r="J253" s="77"/>
      <c r="K253" s="1"/>
      <c r="L253" s="1"/>
      <c r="M253" s="1"/>
      <c r="N253" s="77"/>
      <c r="O253" s="1"/>
      <c r="P253" s="1"/>
      <c r="Q253" s="1"/>
      <c r="R253" s="83"/>
      <c r="S253" s="1"/>
      <c r="T253" s="1"/>
      <c r="U253" s="1"/>
      <c r="V253" s="1"/>
      <c r="W253" s="1"/>
      <c r="X253" s="1"/>
      <c r="Y253" s="1"/>
      <c r="Z253" s="1"/>
      <c r="AA253" s="1"/>
      <c r="AB253" s="1"/>
      <c r="AC253" s="1"/>
      <c r="AD253" s="1"/>
      <c r="AE253" s="1"/>
      <c r="AF253" s="1"/>
      <c r="AG253" s="1"/>
      <c r="AH253" s="1"/>
      <c r="AI253" s="1"/>
    </row>
    <row r="254" spans="3:35">
      <c r="C254" s="1"/>
      <c r="D254" s="1"/>
      <c r="E254" s="1"/>
      <c r="F254" s="95"/>
      <c r="G254" s="95"/>
      <c r="H254" s="95"/>
      <c r="I254" s="77"/>
      <c r="J254" s="77"/>
      <c r="K254" s="1"/>
      <c r="L254" s="1"/>
      <c r="M254" s="1"/>
      <c r="N254" s="77"/>
      <c r="O254" s="1"/>
      <c r="P254" s="1"/>
      <c r="Q254" s="1"/>
      <c r="R254" s="83"/>
      <c r="S254" s="1"/>
      <c r="T254" s="1"/>
      <c r="U254" s="1"/>
      <c r="V254" s="1"/>
      <c r="W254" s="1"/>
      <c r="X254" s="1"/>
      <c r="Y254" s="1"/>
      <c r="Z254" s="1"/>
      <c r="AA254" s="1"/>
      <c r="AB254" s="1"/>
      <c r="AC254" s="1"/>
      <c r="AD254" s="1"/>
      <c r="AE254" s="1"/>
      <c r="AF254" s="1"/>
      <c r="AG254" s="1"/>
      <c r="AH254" s="1"/>
      <c r="AI254" s="1"/>
    </row>
    <row r="255" spans="3:35">
      <c r="C255" s="1"/>
      <c r="D255" s="1"/>
      <c r="E255" s="1"/>
      <c r="F255" s="95"/>
      <c r="G255" s="95"/>
      <c r="H255" s="95"/>
      <c r="I255" s="77"/>
      <c r="J255" s="77"/>
      <c r="K255" s="1"/>
      <c r="L255" s="1"/>
      <c r="M255" s="1"/>
      <c r="N255" s="77"/>
      <c r="O255" s="1"/>
      <c r="P255" s="1"/>
      <c r="Q255" s="1"/>
      <c r="R255" s="83"/>
      <c r="S255" s="1"/>
      <c r="T255" s="1"/>
      <c r="U255" s="1"/>
      <c r="V255" s="1"/>
      <c r="W255" s="1"/>
      <c r="X255" s="1"/>
      <c r="Y255" s="1"/>
      <c r="Z255" s="1"/>
      <c r="AA255" s="1"/>
      <c r="AB255" s="1"/>
      <c r="AC255" s="1"/>
      <c r="AD255" s="1"/>
      <c r="AE255" s="1"/>
      <c r="AF255" s="1"/>
      <c r="AG255" s="1"/>
      <c r="AH255" s="1"/>
      <c r="AI255" s="1"/>
    </row>
    <row r="256" spans="3:35">
      <c r="C256" s="1"/>
      <c r="D256" s="1"/>
      <c r="E256" s="1"/>
      <c r="F256" s="95"/>
      <c r="G256" s="95"/>
      <c r="H256" s="95"/>
      <c r="I256" s="77"/>
      <c r="J256" s="77"/>
      <c r="K256" s="1"/>
      <c r="L256" s="1"/>
      <c r="M256" s="1"/>
      <c r="N256" s="77"/>
      <c r="O256" s="1"/>
      <c r="P256" s="1"/>
      <c r="Q256" s="1"/>
      <c r="R256" s="83"/>
      <c r="S256" s="1"/>
      <c r="T256" s="1"/>
      <c r="U256" s="1"/>
      <c r="V256" s="1"/>
      <c r="W256" s="1"/>
      <c r="X256" s="1"/>
      <c r="Y256" s="1"/>
      <c r="Z256" s="1"/>
      <c r="AA256" s="1"/>
      <c r="AB256" s="1"/>
      <c r="AC256" s="1"/>
      <c r="AD256" s="1"/>
      <c r="AE256" s="1"/>
      <c r="AF256" s="1"/>
      <c r="AG256" s="1"/>
      <c r="AH256" s="1"/>
      <c r="AI256" s="1"/>
    </row>
    <row r="257" spans="3:35">
      <c r="C257" s="1"/>
      <c r="D257" s="1"/>
      <c r="E257" s="1"/>
      <c r="F257" s="95"/>
      <c r="G257" s="95"/>
      <c r="H257" s="95"/>
      <c r="I257" s="77"/>
      <c r="J257" s="77"/>
      <c r="K257" s="1"/>
      <c r="L257" s="1"/>
      <c r="M257" s="1"/>
      <c r="N257" s="77"/>
      <c r="O257" s="1"/>
      <c r="P257" s="1"/>
      <c r="Q257" s="1"/>
      <c r="R257" s="83"/>
      <c r="S257" s="1"/>
      <c r="T257" s="1"/>
      <c r="U257" s="1"/>
      <c r="V257" s="1"/>
      <c r="W257" s="1"/>
      <c r="X257" s="1"/>
      <c r="Y257" s="1"/>
      <c r="Z257" s="1"/>
      <c r="AA257" s="1"/>
      <c r="AB257" s="1"/>
      <c r="AC257" s="1"/>
      <c r="AD257" s="1"/>
      <c r="AE257" s="1"/>
      <c r="AF257" s="1"/>
      <c r="AG257" s="1"/>
      <c r="AH257" s="1"/>
      <c r="AI257" s="1"/>
    </row>
    <row r="258" spans="3:35">
      <c r="C258" s="1"/>
      <c r="D258" s="1"/>
      <c r="E258" s="1"/>
      <c r="F258" s="95"/>
      <c r="G258" s="95"/>
      <c r="H258" s="95"/>
      <c r="I258" s="77"/>
      <c r="J258" s="77"/>
      <c r="K258" s="1"/>
      <c r="L258" s="1"/>
      <c r="M258" s="1"/>
      <c r="N258" s="77"/>
      <c r="O258" s="1"/>
      <c r="P258" s="1"/>
      <c r="Q258" s="1"/>
      <c r="R258" s="83"/>
      <c r="S258" s="1"/>
      <c r="T258" s="1"/>
      <c r="U258" s="1"/>
      <c r="V258" s="1"/>
      <c r="W258" s="1"/>
      <c r="X258" s="1"/>
      <c r="Y258" s="1"/>
      <c r="Z258" s="1"/>
      <c r="AA258" s="1"/>
      <c r="AB258" s="1"/>
      <c r="AC258" s="1"/>
      <c r="AD258" s="1"/>
      <c r="AE258" s="1"/>
      <c r="AF258" s="1"/>
      <c r="AG258" s="1"/>
      <c r="AH258" s="1"/>
      <c r="AI258" s="1"/>
    </row>
    <row r="259" spans="3:35">
      <c r="C259" s="1"/>
      <c r="D259" s="1"/>
      <c r="E259" s="1"/>
      <c r="F259" s="95"/>
      <c r="G259" s="95"/>
      <c r="H259" s="95"/>
      <c r="I259" s="77"/>
      <c r="J259" s="77"/>
      <c r="K259" s="1"/>
      <c r="L259" s="1"/>
      <c r="M259" s="1"/>
      <c r="N259" s="77"/>
      <c r="O259" s="1"/>
      <c r="P259" s="1"/>
      <c r="Q259" s="1"/>
      <c r="R259" s="83"/>
      <c r="S259" s="1"/>
      <c r="T259" s="1"/>
      <c r="U259" s="1"/>
      <c r="V259" s="1"/>
      <c r="W259" s="1"/>
      <c r="X259" s="1"/>
      <c r="Y259" s="1"/>
      <c r="Z259" s="1"/>
      <c r="AA259" s="1"/>
      <c r="AB259" s="1"/>
      <c r="AC259" s="1"/>
      <c r="AD259" s="1"/>
      <c r="AE259" s="1"/>
      <c r="AF259" s="1"/>
      <c r="AG259" s="1"/>
      <c r="AH259" s="1"/>
      <c r="AI259" s="1"/>
    </row>
    <row r="260" spans="3:35">
      <c r="C260" s="1"/>
      <c r="D260" s="1"/>
      <c r="E260" s="1"/>
      <c r="F260" s="95"/>
      <c r="G260" s="95"/>
      <c r="H260" s="95"/>
      <c r="I260" s="77"/>
      <c r="J260" s="77"/>
      <c r="K260" s="1"/>
      <c r="L260" s="1"/>
      <c r="M260" s="1"/>
      <c r="N260" s="77"/>
      <c r="O260" s="1"/>
      <c r="P260" s="1"/>
      <c r="Q260" s="1"/>
      <c r="R260" s="83"/>
      <c r="S260" s="1"/>
      <c r="T260" s="1"/>
      <c r="U260" s="1"/>
      <c r="V260" s="1"/>
      <c r="W260" s="1"/>
      <c r="X260" s="1"/>
      <c r="Y260" s="1"/>
      <c r="Z260" s="1"/>
      <c r="AA260" s="1"/>
      <c r="AB260" s="1"/>
      <c r="AC260" s="1"/>
      <c r="AD260" s="1"/>
      <c r="AE260" s="1"/>
      <c r="AF260" s="1"/>
      <c r="AG260" s="1"/>
      <c r="AH260" s="1"/>
      <c r="AI260" s="1"/>
    </row>
    <row r="261" spans="3:35">
      <c r="C261" s="1"/>
      <c r="D261" s="1"/>
      <c r="E261" s="1"/>
      <c r="F261" s="95"/>
      <c r="G261" s="95"/>
      <c r="H261" s="95"/>
      <c r="I261" s="77"/>
      <c r="J261" s="77"/>
      <c r="K261" s="1"/>
      <c r="L261" s="1"/>
      <c r="M261" s="1"/>
      <c r="N261" s="77"/>
      <c r="O261" s="1"/>
      <c r="P261" s="1"/>
      <c r="Q261" s="1"/>
      <c r="R261" s="83"/>
      <c r="S261" s="1"/>
      <c r="T261" s="1"/>
      <c r="U261" s="1"/>
      <c r="V261" s="1"/>
      <c r="W261" s="1"/>
      <c r="X261" s="1"/>
      <c r="Y261" s="1"/>
      <c r="Z261" s="1"/>
      <c r="AA261" s="1"/>
      <c r="AB261" s="1"/>
      <c r="AC261" s="1"/>
      <c r="AD261" s="1"/>
      <c r="AE261" s="1"/>
      <c r="AF261" s="1"/>
      <c r="AG261" s="1"/>
      <c r="AH261" s="1"/>
      <c r="AI261" s="1"/>
    </row>
    <row r="262" spans="3:35">
      <c r="C262" s="1"/>
      <c r="D262" s="1"/>
      <c r="E262" s="1"/>
      <c r="F262" s="95"/>
      <c r="G262" s="95"/>
      <c r="H262" s="95"/>
      <c r="I262" s="77"/>
      <c r="J262" s="77"/>
      <c r="K262" s="1"/>
      <c r="L262" s="1"/>
      <c r="M262" s="1"/>
      <c r="N262" s="77"/>
      <c r="O262" s="1"/>
      <c r="P262" s="1"/>
      <c r="Q262" s="1"/>
      <c r="R262" s="83"/>
      <c r="S262" s="1"/>
      <c r="T262" s="1"/>
      <c r="U262" s="1"/>
      <c r="V262" s="1"/>
      <c r="W262" s="1"/>
      <c r="X262" s="1"/>
      <c r="Y262" s="1"/>
      <c r="Z262" s="1"/>
      <c r="AA262" s="1"/>
      <c r="AB262" s="1"/>
      <c r="AC262" s="1"/>
      <c r="AD262" s="1"/>
      <c r="AE262" s="1"/>
      <c r="AF262" s="1"/>
      <c r="AG262" s="1"/>
      <c r="AH262" s="1"/>
      <c r="AI262" s="1"/>
    </row>
    <row r="263" spans="3:35">
      <c r="C263" s="1"/>
      <c r="D263" s="1"/>
      <c r="E263" s="1"/>
      <c r="F263" s="95"/>
      <c r="G263" s="95"/>
      <c r="H263" s="95"/>
      <c r="I263" s="77"/>
      <c r="J263" s="77"/>
      <c r="K263" s="1"/>
      <c r="L263" s="1"/>
      <c r="M263" s="1"/>
      <c r="N263" s="77"/>
      <c r="O263" s="1"/>
      <c r="P263" s="1"/>
      <c r="Q263" s="1"/>
      <c r="R263" s="83"/>
      <c r="S263" s="1"/>
      <c r="T263" s="1"/>
      <c r="U263" s="1"/>
      <c r="V263" s="1"/>
      <c r="W263" s="1"/>
      <c r="X263" s="1"/>
      <c r="Y263" s="1"/>
      <c r="Z263" s="1"/>
      <c r="AA263" s="1"/>
      <c r="AB263" s="1"/>
      <c r="AC263" s="1"/>
      <c r="AD263" s="1"/>
      <c r="AE263" s="1"/>
      <c r="AF263" s="1"/>
      <c r="AG263" s="1"/>
      <c r="AH263" s="1"/>
      <c r="AI263" s="1"/>
    </row>
    <row r="264" spans="3:35">
      <c r="C264" s="1"/>
      <c r="D264" s="1"/>
      <c r="E264" s="1"/>
      <c r="F264" s="95"/>
      <c r="G264" s="95"/>
      <c r="H264" s="95"/>
      <c r="I264" s="77"/>
      <c r="J264" s="77"/>
      <c r="K264" s="1"/>
      <c r="L264" s="1"/>
      <c r="M264" s="1"/>
      <c r="N264" s="77"/>
      <c r="O264" s="1"/>
      <c r="P264" s="1"/>
      <c r="Q264" s="1"/>
      <c r="R264" s="83"/>
      <c r="S264" s="1"/>
      <c r="T264" s="1"/>
      <c r="U264" s="1"/>
      <c r="V264" s="1"/>
      <c r="W264" s="1"/>
      <c r="X264" s="1"/>
      <c r="Y264" s="1"/>
      <c r="Z264" s="1"/>
      <c r="AA264" s="1"/>
      <c r="AB264" s="1"/>
      <c r="AC264" s="1"/>
      <c r="AD264" s="1"/>
      <c r="AE264" s="1"/>
      <c r="AF264" s="1"/>
      <c r="AG264" s="1"/>
      <c r="AH264" s="1"/>
      <c r="AI264" s="1"/>
    </row>
    <row r="265" spans="3:35">
      <c r="C265" s="1"/>
      <c r="D265" s="1"/>
      <c r="E265" s="1"/>
      <c r="F265" s="95"/>
      <c r="G265" s="95"/>
      <c r="H265" s="95"/>
      <c r="I265" s="77"/>
      <c r="J265" s="77"/>
      <c r="K265" s="1"/>
      <c r="L265" s="1"/>
      <c r="M265" s="1"/>
      <c r="N265" s="77"/>
      <c r="O265" s="1"/>
      <c r="P265" s="1"/>
      <c r="Q265" s="1"/>
      <c r="R265" s="83"/>
      <c r="S265" s="1"/>
      <c r="T265" s="1"/>
      <c r="U265" s="1"/>
      <c r="V265" s="1"/>
      <c r="W265" s="1"/>
      <c r="X265" s="1"/>
      <c r="Y265" s="1"/>
      <c r="Z265" s="1"/>
      <c r="AA265" s="1"/>
      <c r="AB265" s="1"/>
      <c r="AC265" s="1"/>
      <c r="AD265" s="1"/>
      <c r="AE265" s="1"/>
      <c r="AF265" s="1"/>
      <c r="AG265" s="1"/>
      <c r="AH265" s="1"/>
      <c r="AI265" s="1"/>
    </row>
    <row r="266" spans="3:35">
      <c r="C266" s="1"/>
      <c r="D266" s="1"/>
      <c r="E266" s="1"/>
      <c r="F266" s="95"/>
      <c r="G266" s="95"/>
      <c r="H266" s="95"/>
      <c r="I266" s="77"/>
      <c r="J266" s="77"/>
      <c r="K266" s="1"/>
      <c r="L266" s="1"/>
      <c r="M266" s="1"/>
      <c r="N266" s="77"/>
      <c r="O266" s="1"/>
      <c r="P266" s="1"/>
      <c r="Q266" s="1"/>
      <c r="R266" s="83"/>
      <c r="S266" s="1"/>
      <c r="T266" s="1"/>
      <c r="U266" s="1"/>
      <c r="V266" s="1"/>
      <c r="W266" s="1"/>
      <c r="X266" s="1"/>
      <c r="Y266" s="1"/>
      <c r="Z266" s="1"/>
      <c r="AA266" s="1"/>
      <c r="AB266" s="1"/>
      <c r="AC266" s="1"/>
      <c r="AD266" s="1"/>
      <c r="AE266" s="1"/>
      <c r="AF266" s="1"/>
      <c r="AG266" s="1"/>
      <c r="AH266" s="1"/>
      <c r="AI266" s="1"/>
    </row>
    <row r="267" spans="3:35">
      <c r="C267" s="1"/>
      <c r="D267" s="1"/>
      <c r="E267" s="1"/>
      <c r="F267" s="95"/>
      <c r="G267" s="95"/>
      <c r="H267" s="95"/>
      <c r="I267" s="77"/>
      <c r="J267" s="77"/>
      <c r="K267" s="1"/>
      <c r="L267" s="1"/>
      <c r="M267" s="1"/>
      <c r="N267" s="77"/>
      <c r="O267" s="1"/>
      <c r="P267" s="1"/>
      <c r="Q267" s="1"/>
      <c r="R267" s="83"/>
      <c r="S267" s="1"/>
      <c r="T267" s="1"/>
      <c r="U267" s="1"/>
      <c r="V267" s="1"/>
      <c r="W267" s="1"/>
      <c r="X267" s="1"/>
      <c r="Y267" s="1"/>
      <c r="Z267" s="1"/>
      <c r="AA267" s="1"/>
      <c r="AB267" s="1"/>
      <c r="AC267" s="1"/>
      <c r="AD267" s="1"/>
      <c r="AE267" s="1"/>
      <c r="AF267" s="1"/>
      <c r="AG267" s="1"/>
      <c r="AH267" s="1"/>
      <c r="AI267" s="1"/>
    </row>
    <row r="268" spans="3:35">
      <c r="C268" s="1"/>
      <c r="D268" s="1"/>
      <c r="E268" s="1"/>
      <c r="F268" s="95"/>
      <c r="G268" s="95"/>
      <c r="H268" s="95"/>
      <c r="I268" s="77"/>
      <c r="J268" s="77"/>
      <c r="K268" s="1"/>
      <c r="L268" s="1"/>
      <c r="M268" s="1"/>
      <c r="N268" s="77"/>
      <c r="O268" s="1"/>
      <c r="P268" s="1"/>
      <c r="Q268" s="1"/>
      <c r="R268" s="83"/>
      <c r="S268" s="1"/>
      <c r="T268" s="1"/>
      <c r="U268" s="1"/>
      <c r="V268" s="1"/>
      <c r="W268" s="1"/>
      <c r="X268" s="1"/>
      <c r="Y268" s="1"/>
      <c r="Z268" s="1"/>
      <c r="AA268" s="1"/>
      <c r="AB268" s="1"/>
      <c r="AC268" s="1"/>
      <c r="AD268" s="1"/>
      <c r="AE268" s="1"/>
      <c r="AF268" s="1"/>
      <c r="AG268" s="1"/>
      <c r="AH268" s="1"/>
      <c r="AI268" s="1"/>
    </row>
    <row r="269" spans="3:35">
      <c r="C269" s="1"/>
      <c r="D269" s="1"/>
      <c r="E269" s="1"/>
      <c r="F269" s="95"/>
      <c r="G269" s="95"/>
      <c r="H269" s="95"/>
      <c r="I269" s="77"/>
      <c r="J269" s="77"/>
      <c r="K269" s="1"/>
      <c r="L269" s="1"/>
      <c r="M269" s="1"/>
      <c r="N269" s="77"/>
      <c r="O269" s="1"/>
      <c r="P269" s="1"/>
      <c r="Q269" s="1"/>
      <c r="R269" s="83"/>
      <c r="S269" s="1"/>
      <c r="T269" s="1"/>
      <c r="U269" s="1"/>
      <c r="V269" s="1"/>
      <c r="W269" s="1"/>
      <c r="X269" s="1"/>
      <c r="Y269" s="1"/>
      <c r="Z269" s="1"/>
      <c r="AA269" s="1"/>
      <c r="AB269" s="1"/>
      <c r="AC269" s="1"/>
      <c r="AD269" s="1"/>
      <c r="AE269" s="1"/>
      <c r="AF269" s="1"/>
      <c r="AG269" s="1"/>
      <c r="AH269" s="1"/>
      <c r="AI269" s="1"/>
    </row>
    <row r="270" spans="3:35">
      <c r="C270" s="1"/>
      <c r="D270" s="1"/>
      <c r="E270" s="1"/>
      <c r="F270" s="95"/>
      <c r="G270" s="95"/>
      <c r="H270" s="95"/>
      <c r="I270" s="77"/>
      <c r="J270" s="77"/>
      <c r="K270" s="1"/>
      <c r="L270" s="1"/>
      <c r="M270" s="1"/>
      <c r="N270" s="77"/>
      <c r="O270" s="1"/>
      <c r="P270" s="1"/>
      <c r="Q270" s="1"/>
      <c r="R270" s="83"/>
      <c r="S270" s="1"/>
      <c r="T270" s="1"/>
      <c r="U270" s="1"/>
      <c r="V270" s="1"/>
      <c r="W270" s="1"/>
      <c r="X270" s="1"/>
      <c r="Y270" s="1"/>
      <c r="Z270" s="1"/>
      <c r="AA270" s="1"/>
      <c r="AB270" s="1"/>
      <c r="AC270" s="1"/>
      <c r="AD270" s="1"/>
      <c r="AE270" s="1"/>
      <c r="AF270" s="1"/>
      <c r="AG270" s="1"/>
      <c r="AH270" s="1"/>
      <c r="AI270" s="1"/>
    </row>
    <row r="271" spans="3:35">
      <c r="C271" s="1"/>
      <c r="D271" s="1"/>
      <c r="E271" s="1"/>
      <c r="F271" s="95"/>
      <c r="G271" s="95"/>
      <c r="H271" s="95"/>
      <c r="I271" s="77"/>
      <c r="J271" s="77"/>
      <c r="K271" s="1"/>
      <c r="L271" s="1"/>
      <c r="M271" s="1"/>
      <c r="N271" s="77"/>
      <c r="O271" s="1"/>
      <c r="P271" s="1"/>
      <c r="Q271" s="1"/>
      <c r="R271" s="83"/>
      <c r="S271" s="1"/>
      <c r="T271" s="1"/>
      <c r="U271" s="1"/>
      <c r="V271" s="1"/>
      <c r="W271" s="1"/>
      <c r="X271" s="1"/>
      <c r="Y271" s="1"/>
      <c r="Z271" s="1"/>
      <c r="AA271" s="1"/>
      <c r="AB271" s="1"/>
      <c r="AC271" s="1"/>
      <c r="AD271" s="1"/>
      <c r="AE271" s="1"/>
      <c r="AF271" s="1"/>
      <c r="AG271" s="1"/>
      <c r="AH271" s="1"/>
      <c r="AI271" s="1"/>
    </row>
    <row r="272" spans="3:35">
      <c r="C272" s="1"/>
      <c r="D272" s="1"/>
      <c r="E272" s="1"/>
      <c r="F272" s="95"/>
      <c r="G272" s="95"/>
      <c r="H272" s="95"/>
      <c r="I272" s="77"/>
      <c r="J272" s="77"/>
      <c r="K272" s="1"/>
      <c r="L272" s="1"/>
      <c r="M272" s="1"/>
      <c r="N272" s="77"/>
      <c r="O272" s="1"/>
      <c r="P272" s="1"/>
      <c r="Q272" s="1"/>
      <c r="R272" s="83"/>
      <c r="S272" s="1"/>
      <c r="T272" s="1"/>
      <c r="U272" s="1"/>
      <c r="V272" s="1"/>
      <c r="W272" s="1"/>
      <c r="X272" s="1"/>
      <c r="Y272" s="1"/>
      <c r="Z272" s="1"/>
      <c r="AA272" s="1"/>
      <c r="AB272" s="1"/>
      <c r="AC272" s="1"/>
      <c r="AD272" s="1"/>
      <c r="AE272" s="1"/>
      <c r="AF272" s="1"/>
      <c r="AG272" s="1"/>
      <c r="AH272" s="1"/>
      <c r="AI272" s="1"/>
    </row>
    <row r="273" spans="3:35">
      <c r="C273" s="1"/>
      <c r="D273" s="1"/>
      <c r="E273" s="1"/>
      <c r="F273" s="95"/>
      <c r="G273" s="95"/>
      <c r="H273" s="95"/>
      <c r="I273" s="77"/>
      <c r="J273" s="77"/>
      <c r="K273" s="1"/>
      <c r="L273" s="1"/>
      <c r="M273" s="1"/>
      <c r="N273" s="77"/>
      <c r="O273" s="1"/>
      <c r="P273" s="1"/>
      <c r="Q273" s="1"/>
      <c r="R273" s="83"/>
      <c r="S273" s="1"/>
      <c r="T273" s="1"/>
      <c r="U273" s="1"/>
      <c r="V273" s="1"/>
      <c r="W273" s="1"/>
      <c r="X273" s="1"/>
      <c r="Y273" s="1"/>
      <c r="Z273" s="1"/>
      <c r="AA273" s="1"/>
      <c r="AB273" s="1"/>
      <c r="AC273" s="1"/>
      <c r="AD273" s="1"/>
      <c r="AE273" s="1"/>
      <c r="AF273" s="1"/>
      <c r="AG273" s="1"/>
      <c r="AH273" s="1"/>
      <c r="AI273" s="1"/>
    </row>
    <row r="274" spans="3:35">
      <c r="C274" s="1"/>
      <c r="D274" s="1"/>
      <c r="E274" s="1"/>
      <c r="F274" s="95"/>
      <c r="G274" s="95"/>
      <c r="H274" s="95"/>
      <c r="I274" s="77"/>
      <c r="J274" s="77"/>
      <c r="K274" s="1"/>
      <c r="L274" s="1"/>
      <c r="M274" s="1"/>
      <c r="N274" s="77"/>
      <c r="O274" s="1"/>
      <c r="P274" s="1"/>
      <c r="Q274" s="1"/>
      <c r="R274" s="83"/>
      <c r="S274" s="1"/>
      <c r="T274" s="1"/>
      <c r="U274" s="1"/>
      <c r="V274" s="1"/>
      <c r="W274" s="1"/>
      <c r="X274" s="1"/>
      <c r="Y274" s="1"/>
      <c r="Z274" s="1"/>
      <c r="AA274" s="1"/>
      <c r="AB274" s="1"/>
      <c r="AC274" s="1"/>
      <c r="AD274" s="1"/>
      <c r="AE274" s="1"/>
      <c r="AF274" s="1"/>
      <c r="AG274" s="1"/>
      <c r="AH274" s="1"/>
      <c r="AI274" s="1"/>
    </row>
    <row r="275" spans="3:35">
      <c r="C275" s="1"/>
      <c r="D275" s="1"/>
      <c r="E275" s="1"/>
      <c r="F275" s="95"/>
      <c r="G275" s="95"/>
      <c r="H275" s="95"/>
      <c r="I275" s="77"/>
      <c r="J275" s="77"/>
      <c r="K275" s="1"/>
      <c r="L275" s="1"/>
      <c r="M275" s="1"/>
      <c r="N275" s="77"/>
      <c r="O275" s="1"/>
      <c r="P275" s="1"/>
      <c r="Q275" s="1"/>
      <c r="R275" s="83"/>
      <c r="S275" s="1"/>
      <c r="T275" s="1"/>
      <c r="U275" s="1"/>
      <c r="V275" s="1"/>
      <c r="W275" s="1"/>
      <c r="X275" s="1"/>
      <c r="Y275" s="1"/>
      <c r="Z275" s="1"/>
      <c r="AA275" s="1"/>
      <c r="AB275" s="1"/>
      <c r="AC275" s="1"/>
      <c r="AD275" s="1"/>
      <c r="AE275" s="1"/>
      <c r="AF275" s="1"/>
      <c r="AG275" s="1"/>
      <c r="AH275" s="1"/>
      <c r="AI275" s="1"/>
    </row>
    <row r="276" spans="3:35">
      <c r="C276" s="1"/>
      <c r="D276" s="1"/>
      <c r="E276" s="1"/>
      <c r="F276" s="95"/>
      <c r="G276" s="95"/>
      <c r="H276" s="95"/>
      <c r="I276" s="77"/>
      <c r="J276" s="77"/>
      <c r="K276" s="1"/>
      <c r="L276" s="1"/>
      <c r="M276" s="1"/>
      <c r="N276" s="77"/>
      <c r="O276" s="1"/>
      <c r="P276" s="1"/>
      <c r="Q276" s="1"/>
      <c r="R276" s="83"/>
      <c r="S276" s="1"/>
      <c r="T276" s="1"/>
      <c r="U276" s="1"/>
      <c r="V276" s="1"/>
      <c r="W276" s="1"/>
      <c r="X276" s="1"/>
      <c r="Y276" s="1"/>
      <c r="Z276" s="1"/>
      <c r="AA276" s="1"/>
      <c r="AB276" s="1"/>
      <c r="AC276" s="1"/>
      <c r="AD276" s="1"/>
      <c r="AE276" s="1"/>
      <c r="AF276" s="1"/>
      <c r="AG276" s="1"/>
      <c r="AH276" s="1"/>
      <c r="AI276" s="1"/>
    </row>
    <row r="277" spans="3:35">
      <c r="C277" s="1"/>
      <c r="D277" s="1"/>
      <c r="E277" s="1"/>
      <c r="F277" s="95"/>
      <c r="G277" s="95"/>
      <c r="H277" s="95"/>
      <c r="I277" s="77"/>
      <c r="J277" s="77"/>
      <c r="K277" s="1"/>
      <c r="L277" s="1"/>
      <c r="M277" s="1"/>
      <c r="N277" s="77"/>
      <c r="O277" s="1"/>
      <c r="P277" s="1"/>
      <c r="Q277" s="1"/>
      <c r="R277" s="83"/>
      <c r="S277" s="1"/>
      <c r="T277" s="1"/>
      <c r="U277" s="1"/>
      <c r="V277" s="1"/>
      <c r="W277" s="1"/>
      <c r="X277" s="1"/>
      <c r="Y277" s="1"/>
      <c r="Z277" s="1"/>
      <c r="AA277" s="1"/>
      <c r="AB277" s="1"/>
      <c r="AC277" s="1"/>
      <c r="AD277" s="1"/>
      <c r="AE277" s="1"/>
      <c r="AF277" s="1"/>
      <c r="AG277" s="1"/>
      <c r="AH277" s="1"/>
      <c r="AI277" s="1"/>
    </row>
    <row r="278" spans="3:35">
      <c r="C278" s="1"/>
      <c r="D278" s="1"/>
      <c r="E278" s="1"/>
      <c r="F278" s="95"/>
      <c r="G278" s="95"/>
      <c r="H278" s="95"/>
      <c r="I278" s="77"/>
      <c r="J278" s="77"/>
      <c r="K278" s="1"/>
      <c r="L278" s="1"/>
      <c r="M278" s="1"/>
      <c r="N278" s="77"/>
      <c r="O278" s="1"/>
      <c r="P278" s="1"/>
      <c r="Q278" s="1"/>
      <c r="R278" s="83"/>
      <c r="S278" s="1"/>
      <c r="T278" s="1"/>
      <c r="U278" s="1"/>
      <c r="V278" s="1"/>
      <c r="W278" s="1"/>
      <c r="X278" s="1"/>
      <c r="Y278" s="1"/>
      <c r="Z278" s="1"/>
      <c r="AA278" s="1"/>
      <c r="AB278" s="1"/>
      <c r="AC278" s="1"/>
      <c r="AD278" s="1"/>
      <c r="AE278" s="1"/>
      <c r="AF278" s="1"/>
      <c r="AG278" s="1"/>
      <c r="AH278" s="1"/>
      <c r="AI278" s="1"/>
    </row>
    <row r="279" spans="3:35">
      <c r="C279" s="1"/>
      <c r="D279" s="1"/>
      <c r="E279" s="1"/>
      <c r="F279" s="95"/>
      <c r="G279" s="95"/>
      <c r="H279" s="95"/>
      <c r="I279" s="77"/>
      <c r="J279" s="77"/>
      <c r="K279" s="1"/>
      <c r="L279" s="1"/>
      <c r="M279" s="1"/>
      <c r="N279" s="77"/>
      <c r="O279" s="1"/>
      <c r="P279" s="1"/>
      <c r="Q279" s="1"/>
      <c r="R279" s="83"/>
      <c r="S279" s="1"/>
      <c r="T279" s="1"/>
      <c r="U279" s="1"/>
      <c r="V279" s="1"/>
      <c r="W279" s="1"/>
      <c r="X279" s="1"/>
      <c r="Y279" s="1"/>
      <c r="Z279" s="1"/>
      <c r="AA279" s="1"/>
      <c r="AB279" s="1"/>
      <c r="AC279" s="1"/>
      <c r="AD279" s="1"/>
      <c r="AE279" s="1"/>
      <c r="AF279" s="1"/>
      <c r="AG279" s="1"/>
      <c r="AH279" s="1"/>
      <c r="AI279" s="1"/>
    </row>
    <row r="280" spans="3:35">
      <c r="C280" s="1"/>
      <c r="D280" s="1"/>
      <c r="E280" s="1"/>
      <c r="F280" s="95"/>
      <c r="G280" s="95"/>
      <c r="H280" s="95"/>
      <c r="I280" s="77"/>
      <c r="J280" s="77"/>
      <c r="K280" s="1"/>
      <c r="L280" s="1"/>
      <c r="M280" s="1"/>
      <c r="N280" s="77"/>
      <c r="O280" s="1"/>
      <c r="P280" s="1"/>
      <c r="Q280" s="1"/>
      <c r="R280" s="83"/>
      <c r="S280" s="1"/>
      <c r="T280" s="1"/>
      <c r="U280" s="1"/>
      <c r="V280" s="1"/>
      <c r="W280" s="1"/>
      <c r="X280" s="1"/>
      <c r="Y280" s="1"/>
      <c r="Z280" s="1"/>
      <c r="AA280" s="1"/>
      <c r="AB280" s="1"/>
      <c r="AC280" s="1"/>
      <c r="AD280" s="1"/>
      <c r="AE280" s="1"/>
      <c r="AF280" s="1"/>
      <c r="AG280" s="1"/>
      <c r="AH280" s="1"/>
      <c r="AI280" s="1"/>
    </row>
    <row r="281" spans="3:35">
      <c r="C281" s="1"/>
      <c r="D281" s="1"/>
      <c r="E281" s="1"/>
      <c r="F281" s="95"/>
      <c r="G281" s="95"/>
      <c r="H281" s="95"/>
      <c r="I281" s="77"/>
      <c r="J281" s="77"/>
      <c r="K281" s="1"/>
      <c r="L281" s="1"/>
      <c r="M281" s="1"/>
      <c r="N281" s="77"/>
      <c r="O281" s="1"/>
      <c r="P281" s="1"/>
      <c r="Q281" s="1"/>
      <c r="R281" s="83"/>
      <c r="S281" s="1"/>
      <c r="T281" s="1"/>
      <c r="U281" s="1"/>
      <c r="V281" s="1"/>
      <c r="W281" s="1"/>
      <c r="X281" s="1"/>
      <c r="Y281" s="1"/>
      <c r="Z281" s="1"/>
      <c r="AA281" s="1"/>
      <c r="AB281" s="1"/>
      <c r="AC281" s="1"/>
      <c r="AD281" s="1"/>
      <c r="AE281" s="1"/>
      <c r="AF281" s="1"/>
      <c r="AG281" s="1"/>
      <c r="AH281" s="1"/>
      <c r="AI281" s="1"/>
    </row>
    <row r="282" spans="3:35">
      <c r="C282" s="1"/>
      <c r="D282" s="1"/>
      <c r="E282" s="1"/>
      <c r="F282" s="95"/>
      <c r="G282" s="95"/>
      <c r="H282" s="95"/>
      <c r="I282" s="77"/>
      <c r="J282" s="77"/>
      <c r="K282" s="1"/>
      <c r="L282" s="1"/>
      <c r="M282" s="1"/>
      <c r="N282" s="77"/>
      <c r="O282" s="1"/>
      <c r="P282" s="1"/>
      <c r="Q282" s="1"/>
      <c r="R282" s="83"/>
      <c r="S282" s="1"/>
      <c r="T282" s="1"/>
      <c r="U282" s="1"/>
      <c r="V282" s="1"/>
      <c r="W282" s="1"/>
      <c r="X282" s="1"/>
      <c r="Y282" s="1"/>
      <c r="Z282" s="1"/>
      <c r="AA282" s="1"/>
      <c r="AB282" s="1"/>
      <c r="AC282" s="1"/>
      <c r="AD282" s="1"/>
      <c r="AE282" s="1"/>
      <c r="AF282" s="1"/>
      <c r="AG282" s="1"/>
      <c r="AH282" s="1"/>
      <c r="AI282" s="1"/>
    </row>
    <row r="283" spans="3:35">
      <c r="C283" s="1"/>
      <c r="D283" s="1"/>
      <c r="E283" s="1"/>
      <c r="F283" s="95"/>
      <c r="G283" s="95"/>
      <c r="H283" s="95"/>
      <c r="I283" s="77"/>
      <c r="J283" s="77"/>
      <c r="K283" s="1"/>
      <c r="L283" s="1"/>
      <c r="M283" s="1"/>
      <c r="N283" s="77"/>
      <c r="O283" s="1"/>
      <c r="P283" s="1"/>
      <c r="Q283" s="1"/>
      <c r="R283" s="83"/>
      <c r="S283" s="1"/>
      <c r="T283" s="1"/>
      <c r="U283" s="1"/>
      <c r="V283" s="1"/>
      <c r="W283" s="1"/>
      <c r="X283" s="1"/>
      <c r="Y283" s="1"/>
      <c r="Z283" s="1"/>
      <c r="AA283" s="1"/>
      <c r="AB283" s="1"/>
      <c r="AC283" s="1"/>
      <c r="AD283" s="1"/>
      <c r="AE283" s="1"/>
      <c r="AF283" s="1"/>
      <c r="AG283" s="1"/>
      <c r="AH283" s="1"/>
      <c r="AI283" s="1"/>
    </row>
    <row r="284" spans="3:35">
      <c r="C284" s="1"/>
      <c r="D284" s="1"/>
      <c r="E284" s="1"/>
      <c r="F284" s="95"/>
      <c r="G284" s="95"/>
      <c r="H284" s="95"/>
      <c r="I284" s="77"/>
      <c r="J284" s="77"/>
      <c r="K284" s="1"/>
      <c r="L284" s="1"/>
      <c r="M284" s="1"/>
      <c r="N284" s="77"/>
      <c r="O284" s="1"/>
      <c r="P284" s="1"/>
      <c r="Q284" s="1"/>
      <c r="R284" s="83"/>
      <c r="S284" s="1"/>
      <c r="T284" s="1"/>
      <c r="U284" s="1"/>
      <c r="V284" s="1"/>
      <c r="W284" s="1"/>
      <c r="X284" s="1"/>
      <c r="Y284" s="1"/>
      <c r="Z284" s="1"/>
      <c r="AA284" s="1"/>
      <c r="AB284" s="1"/>
      <c r="AC284" s="1"/>
      <c r="AD284" s="1"/>
      <c r="AE284" s="1"/>
      <c r="AF284" s="1"/>
      <c r="AG284" s="1"/>
      <c r="AH284" s="1"/>
      <c r="AI284" s="1"/>
    </row>
    <row r="285" spans="3:35">
      <c r="C285" s="1"/>
      <c r="D285" s="1"/>
      <c r="E285" s="1"/>
      <c r="F285" s="95"/>
      <c r="G285" s="95"/>
      <c r="H285" s="95"/>
      <c r="I285" s="77"/>
      <c r="J285" s="77"/>
      <c r="K285" s="1"/>
      <c r="L285" s="1"/>
      <c r="M285" s="1"/>
      <c r="N285" s="77"/>
      <c r="O285" s="1"/>
      <c r="P285" s="1"/>
      <c r="Q285" s="1"/>
      <c r="R285" s="83"/>
      <c r="S285" s="1"/>
      <c r="T285" s="1"/>
      <c r="U285" s="1"/>
      <c r="V285" s="1"/>
      <c r="W285" s="1"/>
      <c r="X285" s="1"/>
      <c r="Y285" s="1"/>
      <c r="Z285" s="1"/>
      <c r="AA285" s="1"/>
      <c r="AB285" s="1"/>
      <c r="AC285" s="1"/>
      <c r="AD285" s="1"/>
      <c r="AE285" s="1"/>
      <c r="AF285" s="1"/>
      <c r="AG285" s="1"/>
      <c r="AH285" s="1"/>
      <c r="AI285" s="1"/>
    </row>
    <row r="286" spans="3:35">
      <c r="C286" s="1"/>
      <c r="D286" s="1"/>
      <c r="E286" s="1"/>
      <c r="F286" s="95"/>
      <c r="G286" s="95"/>
      <c r="H286" s="95"/>
      <c r="I286" s="77"/>
      <c r="J286" s="77"/>
      <c r="K286" s="1"/>
      <c r="L286" s="1"/>
      <c r="M286" s="1"/>
      <c r="N286" s="77"/>
      <c r="O286" s="1"/>
      <c r="P286" s="1"/>
      <c r="Q286" s="1"/>
      <c r="R286" s="83"/>
      <c r="S286" s="1"/>
      <c r="T286" s="1"/>
      <c r="U286" s="1"/>
      <c r="V286" s="1"/>
      <c r="W286" s="1"/>
      <c r="X286" s="1"/>
      <c r="Y286" s="1"/>
      <c r="Z286" s="1"/>
      <c r="AA286" s="1"/>
      <c r="AB286" s="1"/>
      <c r="AC286" s="1"/>
      <c r="AD286" s="1"/>
      <c r="AE286" s="1"/>
      <c r="AF286" s="1"/>
      <c r="AG286" s="1"/>
      <c r="AH286" s="1"/>
      <c r="AI286" s="1"/>
    </row>
    <row r="287" spans="3:35">
      <c r="C287" s="1"/>
      <c r="D287" s="1"/>
      <c r="E287" s="1"/>
      <c r="F287" s="95"/>
      <c r="G287" s="95"/>
      <c r="H287" s="95"/>
      <c r="I287" s="77"/>
      <c r="J287" s="77"/>
      <c r="K287" s="1"/>
      <c r="L287" s="1"/>
      <c r="M287" s="1"/>
      <c r="N287" s="77"/>
      <c r="O287" s="1"/>
      <c r="P287" s="1"/>
      <c r="Q287" s="1"/>
      <c r="R287" s="83"/>
      <c r="S287" s="1"/>
      <c r="T287" s="1"/>
      <c r="U287" s="1"/>
      <c r="V287" s="1"/>
      <c r="W287" s="1"/>
      <c r="X287" s="1"/>
      <c r="Y287" s="1"/>
      <c r="Z287" s="1"/>
      <c r="AA287" s="1"/>
      <c r="AB287" s="1"/>
      <c r="AC287" s="1"/>
      <c r="AD287" s="1"/>
      <c r="AE287" s="1"/>
      <c r="AF287" s="1"/>
      <c r="AG287" s="1"/>
      <c r="AH287" s="1"/>
      <c r="AI287" s="1"/>
    </row>
    <row r="288" spans="3:35">
      <c r="C288" s="1"/>
      <c r="D288" s="1"/>
      <c r="E288" s="1"/>
      <c r="F288" s="95"/>
      <c r="G288" s="95"/>
      <c r="H288" s="95"/>
      <c r="I288" s="77"/>
      <c r="J288" s="77"/>
      <c r="K288" s="1"/>
      <c r="L288" s="1"/>
      <c r="M288" s="1"/>
      <c r="N288" s="77"/>
      <c r="O288" s="1"/>
      <c r="P288" s="1"/>
      <c r="Q288" s="1"/>
      <c r="R288" s="83"/>
      <c r="S288" s="1"/>
      <c r="T288" s="1"/>
      <c r="U288" s="1"/>
      <c r="V288" s="1"/>
      <c r="W288" s="1"/>
      <c r="X288" s="1"/>
      <c r="Y288" s="1"/>
      <c r="Z288" s="1"/>
      <c r="AA288" s="1"/>
      <c r="AB288" s="1"/>
      <c r="AC288" s="1"/>
      <c r="AD288" s="1"/>
      <c r="AE288" s="1"/>
      <c r="AF288" s="1"/>
      <c r="AG288" s="1"/>
      <c r="AH288" s="1"/>
      <c r="AI288" s="1"/>
    </row>
    <row r="289" spans="3:35">
      <c r="C289" s="1"/>
      <c r="D289" s="1"/>
      <c r="E289" s="1"/>
      <c r="F289" s="95"/>
      <c r="G289" s="95"/>
      <c r="H289" s="95"/>
      <c r="I289" s="77"/>
      <c r="J289" s="77"/>
      <c r="K289" s="1"/>
      <c r="L289" s="1"/>
      <c r="M289" s="1"/>
      <c r="N289" s="77"/>
      <c r="O289" s="1"/>
      <c r="P289" s="1"/>
      <c r="Q289" s="1"/>
      <c r="R289" s="83"/>
      <c r="S289" s="1"/>
      <c r="T289" s="1"/>
      <c r="U289" s="1"/>
      <c r="V289" s="1"/>
      <c r="W289" s="1"/>
      <c r="X289" s="1"/>
      <c r="Y289" s="1"/>
      <c r="Z289" s="1"/>
      <c r="AA289" s="1"/>
      <c r="AB289" s="1"/>
      <c r="AC289" s="1"/>
      <c r="AD289" s="1"/>
      <c r="AE289" s="1"/>
      <c r="AF289" s="1"/>
      <c r="AG289" s="1"/>
      <c r="AH289" s="1"/>
      <c r="AI289" s="1"/>
    </row>
    <row r="290" spans="3:35">
      <c r="C290" s="1"/>
      <c r="D290" s="1"/>
      <c r="E290" s="1"/>
      <c r="F290" s="95"/>
      <c r="G290" s="95"/>
      <c r="H290" s="95"/>
      <c r="I290" s="77"/>
      <c r="J290" s="77"/>
      <c r="K290" s="1"/>
      <c r="L290" s="1"/>
      <c r="M290" s="1"/>
      <c r="N290" s="77"/>
      <c r="O290" s="1"/>
      <c r="P290" s="1"/>
      <c r="Q290" s="1"/>
      <c r="R290" s="83"/>
      <c r="S290" s="1"/>
      <c r="T290" s="1"/>
      <c r="U290" s="1"/>
      <c r="V290" s="1"/>
      <c r="W290" s="1"/>
      <c r="X290" s="1"/>
      <c r="Y290" s="1"/>
      <c r="Z290" s="1"/>
      <c r="AA290" s="1"/>
      <c r="AB290" s="1"/>
      <c r="AC290" s="1"/>
      <c r="AD290" s="1"/>
      <c r="AE290" s="1"/>
      <c r="AF290" s="1"/>
      <c r="AG290" s="1"/>
      <c r="AH290" s="1"/>
      <c r="AI290" s="1"/>
    </row>
    <row r="291" spans="3:35">
      <c r="C291" s="1"/>
      <c r="D291" s="1"/>
      <c r="E291" s="1"/>
      <c r="F291" s="95"/>
      <c r="G291" s="95"/>
      <c r="H291" s="95"/>
      <c r="I291" s="77"/>
      <c r="J291" s="77"/>
      <c r="K291" s="1"/>
      <c r="L291" s="1"/>
      <c r="M291" s="1"/>
      <c r="N291" s="77"/>
      <c r="O291" s="1"/>
      <c r="P291" s="1"/>
      <c r="Q291" s="1"/>
      <c r="R291" s="83"/>
      <c r="S291" s="1"/>
      <c r="T291" s="1"/>
      <c r="U291" s="1"/>
      <c r="V291" s="1"/>
      <c r="W291" s="1"/>
      <c r="X291" s="1"/>
      <c r="Y291" s="1"/>
      <c r="Z291" s="1"/>
      <c r="AA291" s="1"/>
      <c r="AB291" s="1"/>
      <c r="AC291" s="1"/>
      <c r="AD291" s="1"/>
      <c r="AE291" s="1"/>
      <c r="AF291" s="1"/>
      <c r="AG291" s="1"/>
      <c r="AH291" s="1"/>
      <c r="AI291" s="1"/>
    </row>
    <row r="292" spans="3:35">
      <c r="C292" s="1"/>
      <c r="D292" s="1"/>
      <c r="E292" s="1"/>
      <c r="F292" s="95"/>
      <c r="G292" s="95"/>
      <c r="H292" s="95"/>
      <c r="I292" s="77"/>
      <c r="J292" s="77"/>
      <c r="K292" s="1"/>
      <c r="L292" s="1"/>
      <c r="M292" s="1"/>
      <c r="N292" s="77"/>
      <c r="O292" s="1"/>
      <c r="P292" s="1"/>
      <c r="Q292" s="1"/>
      <c r="R292" s="83"/>
      <c r="S292" s="1"/>
      <c r="T292" s="1"/>
      <c r="U292" s="1"/>
      <c r="V292" s="1"/>
      <c r="W292" s="1"/>
      <c r="X292" s="1"/>
      <c r="Y292" s="1"/>
      <c r="Z292" s="1"/>
      <c r="AA292" s="1"/>
      <c r="AB292" s="1"/>
      <c r="AC292" s="1"/>
      <c r="AD292" s="1"/>
      <c r="AE292" s="1"/>
      <c r="AF292" s="1"/>
      <c r="AG292" s="1"/>
      <c r="AH292" s="1"/>
      <c r="AI292" s="1"/>
    </row>
    <row r="293" spans="3:35">
      <c r="C293" s="1"/>
      <c r="D293" s="1"/>
      <c r="E293" s="1"/>
      <c r="F293" s="95"/>
      <c r="G293" s="95"/>
      <c r="H293" s="95"/>
      <c r="I293" s="77"/>
      <c r="J293" s="77"/>
      <c r="K293" s="1"/>
      <c r="L293" s="1"/>
      <c r="M293" s="1"/>
      <c r="N293" s="77"/>
      <c r="O293" s="1"/>
      <c r="P293" s="1"/>
      <c r="Q293" s="1"/>
      <c r="R293" s="83"/>
      <c r="S293" s="1"/>
      <c r="T293" s="1"/>
      <c r="U293" s="1"/>
      <c r="V293" s="1"/>
      <c r="W293" s="1"/>
      <c r="X293" s="1"/>
      <c r="Y293" s="1"/>
      <c r="Z293" s="1"/>
      <c r="AA293" s="1"/>
      <c r="AB293" s="1"/>
      <c r="AC293" s="1"/>
      <c r="AD293" s="1"/>
      <c r="AE293" s="1"/>
      <c r="AF293" s="1"/>
      <c r="AG293" s="1"/>
      <c r="AH293" s="1"/>
      <c r="AI293" s="1"/>
    </row>
    <row r="294" spans="3:35">
      <c r="C294" s="1"/>
      <c r="D294" s="1"/>
      <c r="E294" s="1"/>
      <c r="F294" s="95"/>
      <c r="G294" s="95"/>
      <c r="H294" s="95"/>
      <c r="I294" s="77"/>
      <c r="J294" s="77"/>
      <c r="K294" s="1"/>
      <c r="L294" s="1"/>
      <c r="M294" s="1"/>
      <c r="N294" s="77"/>
      <c r="O294" s="1"/>
      <c r="P294" s="1"/>
      <c r="Q294" s="1"/>
      <c r="R294" s="83"/>
      <c r="S294" s="1"/>
      <c r="T294" s="1"/>
      <c r="U294" s="1"/>
      <c r="V294" s="1"/>
      <c r="W294" s="1"/>
      <c r="X294" s="1"/>
      <c r="Y294" s="1"/>
      <c r="Z294" s="1"/>
      <c r="AA294" s="1"/>
      <c r="AB294" s="1"/>
      <c r="AC294" s="1"/>
      <c r="AD294" s="1"/>
      <c r="AE294" s="1"/>
      <c r="AF294" s="1"/>
      <c r="AG294" s="1"/>
      <c r="AH294" s="1"/>
      <c r="AI294" s="1"/>
    </row>
    <row r="295" spans="3:35">
      <c r="C295" s="1"/>
      <c r="D295" s="1"/>
      <c r="E295" s="1"/>
      <c r="F295" s="95"/>
      <c r="G295" s="95"/>
      <c r="H295" s="95"/>
      <c r="I295" s="77"/>
      <c r="J295" s="77"/>
      <c r="K295" s="1"/>
      <c r="L295" s="1"/>
      <c r="M295" s="1"/>
      <c r="N295" s="77"/>
      <c r="O295" s="1"/>
      <c r="P295" s="1"/>
      <c r="Q295" s="1"/>
      <c r="R295" s="83"/>
      <c r="S295" s="1"/>
      <c r="T295" s="1"/>
      <c r="U295" s="1"/>
      <c r="V295" s="1"/>
      <c r="W295" s="1"/>
      <c r="X295" s="1"/>
      <c r="Y295" s="1"/>
      <c r="Z295" s="1"/>
      <c r="AA295" s="1"/>
      <c r="AB295" s="1"/>
      <c r="AC295" s="1"/>
      <c r="AD295" s="1"/>
      <c r="AE295" s="1"/>
      <c r="AF295" s="1"/>
      <c r="AG295" s="1"/>
      <c r="AH295" s="1"/>
      <c r="AI295" s="1"/>
    </row>
    <row r="296" spans="3:35">
      <c r="C296" s="1"/>
      <c r="D296" s="1"/>
      <c r="E296" s="1"/>
      <c r="F296" s="95"/>
      <c r="G296" s="95"/>
      <c r="H296" s="95"/>
      <c r="I296" s="77"/>
      <c r="J296" s="77"/>
      <c r="K296" s="1"/>
      <c r="L296" s="1"/>
      <c r="M296" s="1"/>
      <c r="N296" s="77"/>
      <c r="O296" s="1"/>
      <c r="P296" s="1"/>
      <c r="Q296" s="1"/>
      <c r="R296" s="83"/>
      <c r="S296" s="1"/>
      <c r="T296" s="1"/>
      <c r="U296" s="1"/>
      <c r="V296" s="1"/>
      <c r="W296" s="1"/>
      <c r="X296" s="1"/>
      <c r="Y296" s="1"/>
      <c r="Z296" s="1"/>
      <c r="AA296" s="1"/>
      <c r="AB296" s="1"/>
      <c r="AC296" s="1"/>
      <c r="AD296" s="1"/>
      <c r="AE296" s="1"/>
      <c r="AF296" s="1"/>
      <c r="AG296" s="1"/>
      <c r="AH296" s="1"/>
      <c r="AI296" s="1"/>
    </row>
    <row r="297" spans="3:35">
      <c r="C297" s="1"/>
      <c r="D297" s="1"/>
      <c r="E297" s="1"/>
      <c r="F297" s="95"/>
      <c r="G297" s="95"/>
      <c r="H297" s="95"/>
      <c r="I297" s="77"/>
      <c r="J297" s="77"/>
      <c r="K297" s="1"/>
      <c r="L297" s="1"/>
      <c r="M297" s="1"/>
      <c r="N297" s="77"/>
      <c r="O297" s="1"/>
      <c r="P297" s="1"/>
      <c r="Q297" s="1"/>
      <c r="R297" s="83"/>
      <c r="S297" s="1"/>
      <c r="T297" s="1"/>
      <c r="U297" s="1"/>
      <c r="V297" s="1"/>
      <c r="W297" s="1"/>
      <c r="X297" s="1"/>
      <c r="Y297" s="1"/>
      <c r="Z297" s="1"/>
      <c r="AA297" s="1"/>
      <c r="AB297" s="1"/>
      <c r="AC297" s="1"/>
      <c r="AD297" s="1"/>
      <c r="AE297" s="1"/>
      <c r="AF297" s="1"/>
      <c r="AG297" s="1"/>
      <c r="AH297" s="1"/>
      <c r="AI297" s="1"/>
    </row>
    <row r="298" spans="3:35">
      <c r="C298" s="1"/>
      <c r="D298" s="1"/>
      <c r="E298" s="1"/>
      <c r="F298" s="95"/>
      <c r="G298" s="95"/>
      <c r="H298" s="95"/>
      <c r="I298" s="77"/>
      <c r="J298" s="77"/>
      <c r="K298" s="1"/>
      <c r="L298" s="1"/>
      <c r="M298" s="1"/>
      <c r="N298" s="77"/>
      <c r="O298" s="1"/>
      <c r="P298" s="1"/>
      <c r="Q298" s="1"/>
      <c r="R298" s="83"/>
      <c r="S298" s="1"/>
      <c r="T298" s="1"/>
      <c r="U298" s="1"/>
      <c r="V298" s="1"/>
      <c r="W298" s="1"/>
      <c r="X298" s="1"/>
      <c r="Y298" s="1"/>
      <c r="Z298" s="1"/>
      <c r="AA298" s="1"/>
      <c r="AB298" s="1"/>
      <c r="AC298" s="1"/>
      <c r="AD298" s="1"/>
      <c r="AE298" s="1"/>
      <c r="AF298" s="1"/>
      <c r="AG298" s="1"/>
      <c r="AH298" s="1"/>
      <c r="AI298" s="1"/>
    </row>
    <row r="299" spans="3:35">
      <c r="C299" s="1"/>
      <c r="D299" s="1"/>
      <c r="E299" s="1"/>
      <c r="F299" s="95"/>
      <c r="G299" s="95"/>
      <c r="H299" s="95"/>
      <c r="I299" s="77"/>
      <c r="J299" s="77"/>
      <c r="K299" s="1"/>
      <c r="L299" s="1"/>
      <c r="M299" s="1"/>
      <c r="N299" s="77"/>
      <c r="O299" s="1"/>
      <c r="P299" s="1"/>
      <c r="Q299" s="1"/>
      <c r="R299" s="83"/>
      <c r="S299" s="1"/>
      <c r="T299" s="1"/>
      <c r="U299" s="1"/>
      <c r="V299" s="1"/>
      <c r="W299" s="1"/>
      <c r="X299" s="1"/>
      <c r="Y299" s="1"/>
      <c r="Z299" s="1"/>
      <c r="AA299" s="1"/>
      <c r="AB299" s="1"/>
      <c r="AC299" s="1"/>
      <c r="AD299" s="1"/>
      <c r="AE299" s="1"/>
      <c r="AF299" s="1"/>
      <c r="AG299" s="1"/>
      <c r="AH299" s="1"/>
      <c r="AI299" s="1"/>
    </row>
    <row r="300" spans="3:35">
      <c r="C300" s="1"/>
      <c r="D300" s="1"/>
      <c r="E300" s="1"/>
      <c r="F300" s="95"/>
      <c r="G300" s="95"/>
      <c r="H300" s="95"/>
      <c r="I300" s="77"/>
      <c r="J300" s="77"/>
      <c r="K300" s="1"/>
      <c r="L300" s="1"/>
      <c r="M300" s="1"/>
      <c r="N300" s="77"/>
      <c r="O300" s="1"/>
      <c r="P300" s="1"/>
      <c r="Q300" s="1"/>
      <c r="R300" s="83"/>
      <c r="S300" s="1"/>
      <c r="T300" s="1"/>
      <c r="U300" s="1"/>
      <c r="V300" s="1"/>
      <c r="W300" s="1"/>
      <c r="X300" s="1"/>
      <c r="Y300" s="1"/>
      <c r="Z300" s="1"/>
      <c r="AA300" s="1"/>
      <c r="AB300" s="1"/>
      <c r="AC300" s="1"/>
      <c r="AD300" s="1"/>
      <c r="AE300" s="1"/>
      <c r="AF300" s="1"/>
      <c r="AG300" s="1"/>
      <c r="AH300" s="1"/>
      <c r="AI300" s="1"/>
    </row>
    <row r="301" spans="3:35">
      <c r="C301" s="1"/>
      <c r="D301" s="1"/>
      <c r="E301" s="1"/>
      <c r="F301" s="95"/>
      <c r="G301" s="95"/>
      <c r="H301" s="95"/>
      <c r="I301" s="77"/>
      <c r="J301" s="77"/>
      <c r="K301" s="1"/>
      <c r="L301" s="1"/>
      <c r="M301" s="1"/>
      <c r="N301" s="77"/>
      <c r="O301" s="1"/>
      <c r="P301" s="1"/>
      <c r="Q301" s="1"/>
      <c r="R301" s="83"/>
      <c r="S301" s="1"/>
      <c r="T301" s="1"/>
      <c r="U301" s="1"/>
      <c r="V301" s="1"/>
      <c r="W301" s="1"/>
      <c r="X301" s="1"/>
      <c r="Y301" s="1"/>
      <c r="Z301" s="1"/>
      <c r="AA301" s="1"/>
      <c r="AB301" s="1"/>
      <c r="AC301" s="1"/>
      <c r="AD301" s="1"/>
      <c r="AE301" s="1"/>
      <c r="AF301" s="1"/>
      <c r="AG301" s="1"/>
      <c r="AH301" s="1"/>
      <c r="AI301" s="1"/>
    </row>
    <row r="302" spans="3:35">
      <c r="C302" s="1"/>
      <c r="D302" s="1"/>
      <c r="E302" s="1"/>
      <c r="F302" s="95"/>
      <c r="G302" s="95"/>
      <c r="H302" s="95"/>
      <c r="I302" s="77"/>
      <c r="J302" s="77"/>
      <c r="K302" s="1"/>
      <c r="L302" s="1"/>
      <c r="M302" s="1"/>
      <c r="N302" s="77"/>
      <c r="O302" s="1"/>
      <c r="P302" s="1"/>
      <c r="Q302" s="1"/>
      <c r="R302" s="83"/>
      <c r="S302" s="1"/>
      <c r="T302" s="1"/>
      <c r="U302" s="1"/>
      <c r="V302" s="1"/>
      <c r="W302" s="1"/>
      <c r="X302" s="1"/>
      <c r="Y302" s="1"/>
      <c r="Z302" s="1"/>
      <c r="AA302" s="1"/>
      <c r="AB302" s="1"/>
      <c r="AC302" s="1"/>
      <c r="AD302" s="1"/>
      <c r="AE302" s="1"/>
      <c r="AF302" s="1"/>
      <c r="AG302" s="1"/>
      <c r="AH302" s="1"/>
      <c r="AI302" s="1"/>
    </row>
    <row r="303" spans="3:35">
      <c r="C303" s="1"/>
      <c r="D303" s="1"/>
      <c r="E303" s="1"/>
      <c r="F303" s="95"/>
      <c r="G303" s="95"/>
      <c r="H303" s="95"/>
      <c r="I303" s="77"/>
      <c r="J303" s="77"/>
      <c r="K303" s="1"/>
      <c r="L303" s="1"/>
      <c r="M303" s="1"/>
      <c r="N303" s="77"/>
      <c r="O303" s="1"/>
      <c r="P303" s="1"/>
      <c r="Q303" s="1"/>
      <c r="R303" s="83"/>
      <c r="S303" s="1"/>
      <c r="T303" s="1"/>
      <c r="U303" s="1"/>
      <c r="V303" s="1"/>
      <c r="W303" s="1"/>
      <c r="X303" s="1"/>
      <c r="Y303" s="1"/>
      <c r="Z303" s="1"/>
      <c r="AA303" s="1"/>
      <c r="AB303" s="1"/>
      <c r="AC303" s="1"/>
      <c r="AD303" s="1"/>
      <c r="AE303" s="1"/>
      <c r="AF303" s="1"/>
      <c r="AG303" s="1"/>
      <c r="AH303" s="1"/>
      <c r="AI303" s="1"/>
    </row>
    <row r="304" spans="3:35">
      <c r="C304" s="1"/>
      <c r="D304" s="1"/>
      <c r="E304" s="1"/>
      <c r="F304" s="95"/>
      <c r="G304" s="95"/>
      <c r="H304" s="95"/>
      <c r="I304" s="77"/>
      <c r="J304" s="77"/>
      <c r="K304" s="1"/>
      <c r="L304" s="1"/>
      <c r="M304" s="1"/>
      <c r="N304" s="77"/>
      <c r="O304" s="1"/>
      <c r="P304" s="1"/>
      <c r="Q304" s="1"/>
      <c r="R304" s="83"/>
      <c r="S304" s="1"/>
      <c r="T304" s="1"/>
      <c r="U304" s="1"/>
      <c r="V304" s="1"/>
      <c r="W304" s="1"/>
      <c r="X304" s="1"/>
      <c r="Y304" s="1"/>
      <c r="Z304" s="1"/>
      <c r="AA304" s="1"/>
      <c r="AB304" s="1"/>
      <c r="AC304" s="1"/>
      <c r="AD304" s="1"/>
      <c r="AE304" s="1"/>
      <c r="AF304" s="1"/>
      <c r="AG304" s="1"/>
      <c r="AH304" s="1"/>
      <c r="AI304" s="1"/>
    </row>
    <row r="305" spans="3:35">
      <c r="C305" s="1"/>
      <c r="D305" s="1"/>
      <c r="E305" s="1"/>
      <c r="F305" s="95"/>
      <c r="G305" s="95"/>
      <c r="H305" s="95"/>
      <c r="I305" s="77"/>
      <c r="J305" s="77"/>
      <c r="K305" s="1"/>
      <c r="L305" s="1"/>
      <c r="M305" s="1"/>
      <c r="N305" s="77"/>
      <c r="O305" s="1"/>
      <c r="P305" s="1"/>
      <c r="Q305" s="1"/>
      <c r="R305" s="83"/>
      <c r="S305" s="1"/>
      <c r="T305" s="1"/>
      <c r="U305" s="1"/>
      <c r="V305" s="1"/>
      <c r="W305" s="1"/>
      <c r="X305" s="1"/>
      <c r="Y305" s="1"/>
      <c r="Z305" s="1"/>
      <c r="AA305" s="1"/>
      <c r="AB305" s="1"/>
      <c r="AC305" s="1"/>
      <c r="AD305" s="1"/>
      <c r="AE305" s="1"/>
      <c r="AF305" s="1"/>
      <c r="AG305" s="1"/>
      <c r="AH305" s="1"/>
      <c r="AI305" s="1"/>
    </row>
    <row r="306" spans="3:35">
      <c r="C306" s="1"/>
      <c r="D306" s="1"/>
      <c r="E306" s="1"/>
      <c r="F306" s="95"/>
      <c r="G306" s="95"/>
      <c r="H306" s="95"/>
      <c r="I306" s="77"/>
      <c r="J306" s="77"/>
      <c r="K306" s="1"/>
      <c r="L306" s="1"/>
      <c r="M306" s="1"/>
      <c r="N306" s="77"/>
      <c r="O306" s="1"/>
      <c r="P306" s="1"/>
      <c r="Q306" s="1"/>
      <c r="R306" s="83"/>
      <c r="S306" s="1"/>
      <c r="T306" s="1"/>
      <c r="U306" s="1"/>
      <c r="V306" s="1"/>
      <c r="W306" s="1"/>
      <c r="X306" s="1"/>
      <c r="Y306" s="1"/>
      <c r="Z306" s="1"/>
      <c r="AA306" s="1"/>
      <c r="AB306" s="1"/>
      <c r="AC306" s="1"/>
      <c r="AD306" s="1"/>
      <c r="AE306" s="1"/>
      <c r="AF306" s="1"/>
      <c r="AG306" s="1"/>
      <c r="AH306" s="1"/>
      <c r="AI306" s="1"/>
    </row>
    <row r="307" spans="3:35">
      <c r="C307" s="1"/>
      <c r="D307" s="1"/>
      <c r="E307" s="1"/>
      <c r="F307" s="95"/>
      <c r="G307" s="95"/>
      <c r="H307" s="95"/>
      <c r="I307" s="77"/>
      <c r="J307" s="77"/>
      <c r="K307" s="1"/>
      <c r="L307" s="1"/>
      <c r="M307" s="1"/>
      <c r="N307" s="77"/>
      <c r="O307" s="1"/>
      <c r="P307" s="1"/>
      <c r="Q307" s="1"/>
      <c r="R307" s="83"/>
      <c r="S307" s="1"/>
      <c r="T307" s="1"/>
      <c r="U307" s="1"/>
      <c r="V307" s="1"/>
      <c r="W307" s="1"/>
      <c r="X307" s="1"/>
      <c r="Y307" s="1"/>
      <c r="Z307" s="1"/>
      <c r="AA307" s="1"/>
      <c r="AB307" s="1"/>
      <c r="AC307" s="1"/>
      <c r="AD307" s="1"/>
      <c r="AE307" s="1"/>
      <c r="AF307" s="1"/>
      <c r="AG307" s="1"/>
      <c r="AH307" s="1"/>
      <c r="AI307" s="1"/>
    </row>
    <row r="308" spans="3:35">
      <c r="C308" s="1"/>
      <c r="D308" s="1"/>
      <c r="E308" s="1"/>
      <c r="F308" s="95"/>
      <c r="G308" s="95"/>
      <c r="H308" s="95"/>
      <c r="I308" s="77"/>
      <c r="J308" s="77"/>
      <c r="K308" s="1"/>
      <c r="L308" s="1"/>
      <c r="M308" s="1"/>
      <c r="N308" s="77"/>
      <c r="O308" s="1"/>
      <c r="P308" s="1"/>
      <c r="Q308" s="1"/>
      <c r="R308" s="83"/>
      <c r="S308" s="1"/>
      <c r="T308" s="1"/>
      <c r="U308" s="1"/>
      <c r="V308" s="1"/>
      <c r="W308" s="1"/>
      <c r="X308" s="1"/>
      <c r="Y308" s="1"/>
      <c r="Z308" s="1"/>
      <c r="AA308" s="1"/>
      <c r="AB308" s="1"/>
      <c r="AC308" s="1"/>
      <c r="AD308" s="1"/>
      <c r="AE308" s="1"/>
      <c r="AF308" s="1"/>
      <c r="AG308" s="1"/>
      <c r="AH308" s="1"/>
      <c r="AI308" s="1"/>
    </row>
    <row r="309" spans="3:35">
      <c r="C309" s="1"/>
      <c r="D309" s="1"/>
      <c r="E309" s="1"/>
      <c r="F309" s="95"/>
      <c r="G309" s="95"/>
      <c r="H309" s="95"/>
      <c r="I309" s="77"/>
      <c r="J309" s="77"/>
      <c r="K309" s="1"/>
      <c r="L309" s="1"/>
      <c r="M309" s="1"/>
      <c r="N309" s="77"/>
      <c r="O309" s="1"/>
      <c r="P309" s="1"/>
      <c r="Q309" s="1"/>
      <c r="R309" s="83"/>
      <c r="S309" s="1"/>
      <c r="T309" s="1"/>
      <c r="U309" s="1"/>
      <c r="V309" s="1"/>
      <c r="W309" s="1"/>
      <c r="X309" s="1"/>
      <c r="Y309" s="1"/>
      <c r="Z309" s="1"/>
      <c r="AA309" s="1"/>
      <c r="AB309" s="1"/>
      <c r="AC309" s="1"/>
      <c r="AD309" s="1"/>
      <c r="AE309" s="1"/>
      <c r="AF309" s="1"/>
      <c r="AG309" s="1"/>
      <c r="AH309" s="1"/>
      <c r="AI309" s="1"/>
    </row>
    <row r="310" spans="3:35">
      <c r="C310" s="1"/>
      <c r="D310" s="1"/>
      <c r="E310" s="1"/>
      <c r="F310" s="95"/>
      <c r="G310" s="95"/>
      <c r="H310" s="95"/>
      <c r="I310" s="77"/>
      <c r="J310" s="77"/>
      <c r="K310" s="1"/>
      <c r="L310" s="1"/>
      <c r="M310" s="1"/>
      <c r="N310" s="77"/>
      <c r="O310" s="1"/>
      <c r="P310" s="1"/>
      <c r="Q310" s="1"/>
      <c r="R310" s="83"/>
      <c r="S310" s="1"/>
      <c r="T310" s="1"/>
      <c r="U310" s="1"/>
      <c r="V310" s="1"/>
      <c r="W310" s="1"/>
      <c r="X310" s="1"/>
      <c r="Y310" s="1"/>
      <c r="Z310" s="1"/>
      <c r="AA310" s="1"/>
      <c r="AB310" s="1"/>
      <c r="AC310" s="1"/>
      <c r="AD310" s="1"/>
      <c r="AE310" s="1"/>
      <c r="AF310" s="1"/>
      <c r="AG310" s="1"/>
      <c r="AH310" s="1"/>
      <c r="AI310" s="1"/>
    </row>
    <row r="311" spans="3:35">
      <c r="C311" s="1"/>
      <c r="D311" s="1"/>
      <c r="E311" s="1"/>
      <c r="F311" s="95"/>
      <c r="G311" s="95"/>
      <c r="H311" s="95"/>
      <c r="I311" s="77"/>
      <c r="J311" s="77"/>
      <c r="K311" s="1"/>
      <c r="L311" s="1"/>
      <c r="M311" s="1"/>
      <c r="N311" s="77"/>
      <c r="O311" s="1"/>
      <c r="P311" s="1"/>
      <c r="Q311" s="1"/>
      <c r="R311" s="83"/>
      <c r="S311" s="1"/>
      <c r="T311" s="1"/>
      <c r="U311" s="1"/>
      <c r="V311" s="1"/>
      <c r="W311" s="1"/>
      <c r="X311" s="1"/>
      <c r="Y311" s="1"/>
      <c r="Z311" s="1"/>
      <c r="AA311" s="1"/>
      <c r="AB311" s="1"/>
      <c r="AC311" s="1"/>
      <c r="AD311" s="1"/>
      <c r="AE311" s="1"/>
      <c r="AF311" s="1"/>
      <c r="AG311" s="1"/>
      <c r="AH311" s="1"/>
      <c r="AI311" s="1"/>
    </row>
    <row r="312" spans="3:35">
      <c r="C312" s="1"/>
      <c r="D312" s="1"/>
      <c r="E312" s="1"/>
      <c r="F312" s="95"/>
      <c r="G312" s="95"/>
      <c r="H312" s="95"/>
      <c r="I312" s="77"/>
      <c r="J312" s="77"/>
      <c r="K312" s="1"/>
      <c r="L312" s="1"/>
      <c r="M312" s="1"/>
      <c r="N312" s="77"/>
      <c r="O312" s="1"/>
      <c r="P312" s="1"/>
      <c r="Q312" s="1"/>
      <c r="R312" s="83"/>
      <c r="S312" s="1"/>
      <c r="T312" s="1"/>
      <c r="U312" s="1"/>
      <c r="V312" s="1"/>
      <c r="W312" s="1"/>
      <c r="X312" s="1"/>
      <c r="Y312" s="1"/>
      <c r="Z312" s="1"/>
      <c r="AA312" s="1"/>
      <c r="AB312" s="1"/>
      <c r="AC312" s="1"/>
      <c r="AD312" s="1"/>
      <c r="AE312" s="1"/>
      <c r="AF312" s="1"/>
      <c r="AG312" s="1"/>
      <c r="AH312" s="1"/>
      <c r="AI312" s="1"/>
    </row>
    <row r="313" spans="3:35">
      <c r="C313" s="1"/>
      <c r="D313" s="1"/>
      <c r="E313" s="1"/>
      <c r="F313" s="95"/>
      <c r="G313" s="95"/>
      <c r="H313" s="95"/>
      <c r="I313" s="77"/>
      <c r="J313" s="77"/>
      <c r="K313" s="1"/>
      <c r="L313" s="1"/>
      <c r="M313" s="1"/>
      <c r="N313" s="77"/>
      <c r="O313" s="1"/>
      <c r="P313" s="1"/>
      <c r="Q313" s="1"/>
      <c r="R313" s="83"/>
      <c r="S313" s="1"/>
      <c r="T313" s="1"/>
      <c r="U313" s="1"/>
      <c r="V313" s="1"/>
      <c r="W313" s="1"/>
      <c r="X313" s="1"/>
      <c r="Y313" s="1"/>
      <c r="Z313" s="1"/>
      <c r="AA313" s="1"/>
      <c r="AB313" s="1"/>
      <c r="AC313" s="1"/>
      <c r="AD313" s="1"/>
      <c r="AE313" s="1"/>
      <c r="AF313" s="1"/>
      <c r="AG313" s="1"/>
      <c r="AH313" s="1"/>
      <c r="AI313" s="1"/>
    </row>
    <row r="314" spans="3:35">
      <c r="C314" s="1"/>
      <c r="D314" s="1"/>
      <c r="E314" s="1"/>
      <c r="F314" s="95"/>
      <c r="G314" s="95"/>
      <c r="H314" s="95"/>
      <c r="I314" s="77"/>
      <c r="J314" s="77"/>
      <c r="K314" s="1"/>
      <c r="L314" s="1"/>
      <c r="M314" s="1"/>
      <c r="N314" s="77"/>
      <c r="O314" s="1"/>
      <c r="P314" s="1"/>
      <c r="Q314" s="1"/>
      <c r="R314" s="83"/>
      <c r="S314" s="1"/>
      <c r="T314" s="1"/>
      <c r="U314" s="1"/>
      <c r="V314" s="1"/>
      <c r="W314" s="1"/>
      <c r="X314" s="1"/>
      <c r="Y314" s="1"/>
      <c r="Z314" s="1"/>
      <c r="AA314" s="1"/>
      <c r="AB314" s="1"/>
      <c r="AC314" s="1"/>
      <c r="AD314" s="1"/>
      <c r="AE314" s="1"/>
      <c r="AF314" s="1"/>
      <c r="AG314" s="1"/>
      <c r="AH314" s="1"/>
      <c r="AI314" s="1"/>
    </row>
    <row r="315" spans="3:35">
      <c r="C315" s="1"/>
      <c r="D315" s="1"/>
      <c r="E315" s="1"/>
      <c r="F315" s="95"/>
      <c r="G315" s="95"/>
      <c r="H315" s="95"/>
      <c r="I315" s="77"/>
      <c r="J315" s="77"/>
      <c r="K315" s="1"/>
      <c r="L315" s="1"/>
      <c r="M315" s="1"/>
      <c r="N315" s="77"/>
      <c r="O315" s="1"/>
      <c r="P315" s="1"/>
      <c r="Q315" s="1"/>
      <c r="R315" s="83"/>
      <c r="S315" s="1"/>
      <c r="T315" s="1"/>
      <c r="U315" s="1"/>
      <c r="V315" s="1"/>
      <c r="W315" s="1"/>
      <c r="X315" s="1"/>
      <c r="Y315" s="1"/>
      <c r="Z315" s="1"/>
      <c r="AA315" s="1"/>
      <c r="AB315" s="1"/>
      <c r="AC315" s="1"/>
      <c r="AD315" s="1"/>
      <c r="AE315" s="1"/>
      <c r="AF315" s="1"/>
      <c r="AG315" s="1"/>
      <c r="AH315" s="1"/>
      <c r="AI315" s="1"/>
    </row>
    <row r="316" spans="3:35">
      <c r="C316" s="1"/>
      <c r="D316" s="1"/>
      <c r="E316" s="1"/>
      <c r="F316" s="95"/>
      <c r="G316" s="95"/>
      <c r="H316" s="95"/>
      <c r="I316" s="77"/>
      <c r="J316" s="77"/>
      <c r="K316" s="1"/>
      <c r="L316" s="1"/>
      <c r="M316" s="1"/>
      <c r="N316" s="77"/>
      <c r="O316" s="1"/>
      <c r="P316" s="1"/>
      <c r="Q316" s="1"/>
      <c r="R316" s="83"/>
      <c r="S316" s="1"/>
      <c r="T316" s="1"/>
      <c r="U316" s="1"/>
      <c r="V316" s="1"/>
      <c r="W316" s="1"/>
      <c r="X316" s="1"/>
      <c r="Y316" s="1"/>
      <c r="Z316" s="1"/>
      <c r="AA316" s="1"/>
      <c r="AB316" s="1"/>
      <c r="AC316" s="1"/>
      <c r="AD316" s="1"/>
      <c r="AE316" s="1"/>
      <c r="AF316" s="1"/>
      <c r="AG316" s="1"/>
      <c r="AH316" s="1"/>
      <c r="AI316" s="1"/>
    </row>
    <row r="317" spans="3:35">
      <c r="C317" s="1"/>
      <c r="D317" s="1"/>
      <c r="E317" s="1"/>
      <c r="F317" s="95"/>
      <c r="G317" s="95"/>
      <c r="H317" s="95"/>
      <c r="I317" s="77"/>
      <c r="J317" s="77"/>
      <c r="K317" s="1"/>
      <c r="L317" s="1"/>
      <c r="M317" s="1"/>
      <c r="N317" s="77"/>
      <c r="O317" s="1"/>
      <c r="P317" s="1"/>
      <c r="Q317" s="1"/>
      <c r="R317" s="83"/>
      <c r="S317" s="1"/>
      <c r="T317" s="1"/>
      <c r="U317" s="1"/>
      <c r="V317" s="1"/>
      <c r="W317" s="1"/>
      <c r="X317" s="1"/>
      <c r="Y317" s="1"/>
      <c r="Z317" s="1"/>
      <c r="AA317" s="1"/>
      <c r="AB317" s="1"/>
      <c r="AC317" s="1"/>
      <c r="AD317" s="1"/>
      <c r="AE317" s="1"/>
      <c r="AF317" s="1"/>
      <c r="AG317" s="1"/>
      <c r="AH317" s="1"/>
      <c r="AI317" s="1"/>
    </row>
    <row r="318" spans="3:35">
      <c r="C318" s="1"/>
      <c r="D318" s="1"/>
      <c r="E318" s="1"/>
      <c r="F318" s="95"/>
      <c r="G318" s="95"/>
      <c r="H318" s="95"/>
      <c r="I318" s="77"/>
      <c r="J318" s="77"/>
      <c r="K318" s="1"/>
      <c r="L318" s="1"/>
      <c r="M318" s="1"/>
      <c r="N318" s="77"/>
      <c r="O318" s="1"/>
      <c r="P318" s="1"/>
      <c r="Q318" s="1"/>
      <c r="R318" s="83"/>
      <c r="S318" s="1"/>
      <c r="T318" s="1"/>
      <c r="U318" s="1"/>
      <c r="V318" s="1"/>
      <c r="W318" s="1"/>
      <c r="X318" s="1"/>
      <c r="Y318" s="1"/>
      <c r="Z318" s="1"/>
      <c r="AA318" s="1"/>
      <c r="AB318" s="1"/>
      <c r="AC318" s="1"/>
      <c r="AD318" s="1"/>
      <c r="AE318" s="1"/>
      <c r="AF318" s="1"/>
      <c r="AG318" s="1"/>
      <c r="AH318" s="1"/>
      <c r="AI318" s="1"/>
    </row>
    <row r="319" spans="3:35">
      <c r="C319" s="1"/>
      <c r="D319" s="1"/>
      <c r="E319" s="1"/>
      <c r="F319" s="95"/>
      <c r="G319" s="95"/>
      <c r="H319" s="95"/>
      <c r="I319" s="77"/>
      <c r="J319" s="77"/>
      <c r="K319" s="1"/>
      <c r="L319" s="1"/>
      <c r="M319" s="1"/>
      <c r="N319" s="77"/>
      <c r="O319" s="1"/>
      <c r="P319" s="1"/>
      <c r="Q319" s="1"/>
      <c r="R319" s="83"/>
      <c r="S319" s="1"/>
      <c r="T319" s="1"/>
      <c r="U319" s="1"/>
      <c r="V319" s="1"/>
      <c r="W319" s="1"/>
      <c r="X319" s="1"/>
      <c r="Y319" s="1"/>
      <c r="Z319" s="1"/>
      <c r="AA319" s="1"/>
      <c r="AB319" s="1"/>
      <c r="AC319" s="1"/>
      <c r="AD319" s="1"/>
      <c r="AE319" s="1"/>
      <c r="AF319" s="1"/>
      <c r="AG319" s="1"/>
      <c r="AH319" s="1"/>
      <c r="AI319" s="1"/>
    </row>
    <row r="320" spans="3:35">
      <c r="C320" s="1"/>
      <c r="D320" s="1"/>
      <c r="E320" s="1"/>
      <c r="F320" s="95"/>
      <c r="G320" s="95"/>
      <c r="H320" s="95"/>
      <c r="I320" s="77"/>
      <c r="J320" s="77"/>
      <c r="K320" s="1"/>
      <c r="L320" s="1"/>
      <c r="M320" s="1"/>
      <c r="N320" s="77"/>
      <c r="O320" s="1"/>
      <c r="P320" s="1"/>
      <c r="Q320" s="1"/>
      <c r="R320" s="83"/>
      <c r="S320" s="1"/>
      <c r="T320" s="1"/>
      <c r="U320" s="1"/>
      <c r="V320" s="1"/>
      <c r="W320" s="1"/>
      <c r="X320" s="1"/>
      <c r="Y320" s="1"/>
      <c r="Z320" s="1"/>
      <c r="AA320" s="1"/>
      <c r="AB320" s="1"/>
      <c r="AC320" s="1"/>
      <c r="AD320" s="1"/>
      <c r="AE320" s="1"/>
      <c r="AF320" s="1"/>
      <c r="AG320" s="1"/>
      <c r="AH320" s="1"/>
      <c r="AI320" s="1"/>
    </row>
    <row r="321" spans="3:35">
      <c r="C321" s="1"/>
      <c r="D321" s="1"/>
      <c r="E321" s="1"/>
      <c r="F321" s="95"/>
      <c r="G321" s="95"/>
      <c r="H321" s="95"/>
      <c r="I321" s="77"/>
      <c r="J321" s="77"/>
      <c r="K321" s="1"/>
      <c r="L321" s="1"/>
      <c r="M321" s="1"/>
      <c r="N321" s="77"/>
      <c r="O321" s="1"/>
      <c r="P321" s="1"/>
      <c r="Q321" s="1"/>
      <c r="R321" s="83"/>
      <c r="S321" s="1"/>
      <c r="T321" s="1"/>
      <c r="U321" s="1"/>
      <c r="V321" s="1"/>
      <c r="W321" s="1"/>
      <c r="X321" s="1"/>
      <c r="Y321" s="1"/>
      <c r="Z321" s="1"/>
      <c r="AA321" s="1"/>
      <c r="AB321" s="1"/>
      <c r="AC321" s="1"/>
      <c r="AD321" s="1"/>
      <c r="AE321" s="1"/>
      <c r="AF321" s="1"/>
      <c r="AG321" s="1"/>
      <c r="AH321" s="1"/>
      <c r="AI321" s="1"/>
    </row>
    <row r="322" spans="3:35">
      <c r="C322" s="1"/>
      <c r="D322" s="1"/>
      <c r="E322" s="1"/>
      <c r="F322" s="95"/>
      <c r="G322" s="95"/>
      <c r="H322" s="95"/>
      <c r="I322" s="77"/>
      <c r="J322" s="77"/>
      <c r="K322" s="1"/>
      <c r="L322" s="1"/>
      <c r="M322" s="1"/>
      <c r="N322" s="77"/>
      <c r="O322" s="1"/>
      <c r="P322" s="1"/>
      <c r="Q322" s="1"/>
      <c r="R322" s="83"/>
      <c r="S322" s="1"/>
      <c r="T322" s="1"/>
      <c r="U322" s="1"/>
      <c r="V322" s="1"/>
      <c r="W322" s="1"/>
      <c r="X322" s="1"/>
      <c r="Y322" s="1"/>
      <c r="Z322" s="1"/>
      <c r="AA322" s="1"/>
      <c r="AB322" s="1"/>
      <c r="AC322" s="1"/>
      <c r="AD322" s="1"/>
      <c r="AE322" s="1"/>
      <c r="AF322" s="1"/>
      <c r="AG322" s="1"/>
      <c r="AH322" s="1"/>
      <c r="AI322" s="1"/>
    </row>
    <row r="323" spans="3:35">
      <c r="C323" s="1"/>
      <c r="D323" s="1"/>
      <c r="E323" s="1"/>
      <c r="F323" s="95"/>
      <c r="G323" s="95"/>
      <c r="H323" s="95"/>
      <c r="I323" s="77"/>
      <c r="J323" s="77"/>
      <c r="K323" s="1"/>
      <c r="L323" s="1"/>
      <c r="M323" s="1"/>
      <c r="N323" s="77"/>
      <c r="O323" s="1"/>
      <c r="P323" s="1"/>
      <c r="Q323" s="1"/>
      <c r="R323" s="83"/>
      <c r="S323" s="1"/>
      <c r="T323" s="1"/>
      <c r="U323" s="1"/>
      <c r="V323" s="1"/>
      <c r="W323" s="1"/>
      <c r="X323" s="1"/>
      <c r="Y323" s="1"/>
      <c r="Z323" s="1"/>
      <c r="AA323" s="1"/>
      <c r="AB323" s="1"/>
      <c r="AC323" s="1"/>
      <c r="AD323" s="1"/>
      <c r="AE323" s="1"/>
      <c r="AF323" s="1"/>
      <c r="AG323" s="1"/>
      <c r="AH323" s="1"/>
      <c r="AI323" s="1"/>
    </row>
    <row r="324" spans="3:35">
      <c r="C324" s="1"/>
      <c r="D324" s="1"/>
      <c r="E324" s="1"/>
      <c r="F324" s="95"/>
      <c r="G324" s="95"/>
      <c r="H324" s="95"/>
      <c r="I324" s="77"/>
      <c r="J324" s="77"/>
      <c r="K324" s="1"/>
      <c r="L324" s="1"/>
      <c r="M324" s="1"/>
      <c r="N324" s="77"/>
      <c r="O324" s="1"/>
      <c r="P324" s="1"/>
      <c r="Q324" s="1"/>
      <c r="R324" s="83"/>
      <c r="S324" s="1"/>
      <c r="T324" s="1"/>
      <c r="U324" s="1"/>
      <c r="V324" s="1"/>
      <c r="W324" s="1"/>
      <c r="X324" s="1"/>
      <c r="Y324" s="1"/>
      <c r="Z324" s="1"/>
      <c r="AA324" s="1"/>
      <c r="AB324" s="1"/>
      <c r="AC324" s="1"/>
      <c r="AD324" s="1"/>
      <c r="AE324" s="1"/>
      <c r="AF324" s="1"/>
      <c r="AG324" s="1"/>
      <c r="AH324" s="1"/>
      <c r="AI324" s="1"/>
    </row>
    <row r="325" spans="3:35">
      <c r="C325" s="1"/>
      <c r="D325" s="1"/>
      <c r="E325" s="1"/>
      <c r="F325" s="95"/>
      <c r="G325" s="95"/>
      <c r="H325" s="95"/>
      <c r="I325" s="77"/>
      <c r="J325" s="77"/>
      <c r="K325" s="1"/>
      <c r="L325" s="1"/>
      <c r="M325" s="1"/>
      <c r="N325" s="77"/>
      <c r="O325" s="1"/>
      <c r="P325" s="1"/>
      <c r="Q325" s="1"/>
      <c r="R325" s="83"/>
      <c r="S325" s="1"/>
      <c r="T325" s="1"/>
      <c r="U325" s="1"/>
      <c r="V325" s="1"/>
      <c r="W325" s="1"/>
      <c r="X325" s="1"/>
      <c r="Y325" s="1"/>
      <c r="Z325" s="1"/>
      <c r="AA325" s="1"/>
      <c r="AB325" s="1"/>
      <c r="AC325" s="1"/>
      <c r="AD325" s="1"/>
      <c r="AE325" s="1"/>
      <c r="AF325" s="1"/>
      <c r="AG325" s="1"/>
      <c r="AH325" s="1"/>
      <c r="AI325" s="1"/>
    </row>
    <row r="326" spans="3:35">
      <c r="C326" s="1"/>
      <c r="D326" s="1"/>
      <c r="E326" s="1"/>
      <c r="F326" s="95"/>
      <c r="G326" s="95"/>
      <c r="H326" s="95"/>
      <c r="I326" s="77"/>
      <c r="J326" s="77"/>
      <c r="K326" s="1"/>
      <c r="L326" s="1"/>
      <c r="M326" s="1"/>
      <c r="N326" s="77"/>
      <c r="O326" s="1"/>
      <c r="P326" s="1"/>
      <c r="Q326" s="1"/>
      <c r="R326" s="83"/>
      <c r="S326" s="1"/>
      <c r="T326" s="1"/>
      <c r="U326" s="1"/>
      <c r="V326" s="1"/>
      <c r="W326" s="1"/>
      <c r="X326" s="1"/>
      <c r="Y326" s="1"/>
      <c r="Z326" s="1"/>
      <c r="AA326" s="1"/>
      <c r="AB326" s="1"/>
      <c r="AC326" s="1"/>
      <c r="AD326" s="1"/>
      <c r="AE326" s="1"/>
      <c r="AF326" s="1"/>
      <c r="AG326" s="1"/>
      <c r="AH326" s="1"/>
      <c r="AI326" s="1"/>
    </row>
    <row r="327" spans="3:35">
      <c r="C327" s="1"/>
      <c r="D327" s="1"/>
      <c r="E327" s="1"/>
      <c r="F327" s="95"/>
      <c r="G327" s="95"/>
      <c r="H327" s="95"/>
      <c r="I327" s="77"/>
      <c r="J327" s="77"/>
      <c r="K327" s="1"/>
      <c r="L327" s="1"/>
      <c r="M327" s="1"/>
      <c r="N327" s="77"/>
      <c r="O327" s="1"/>
      <c r="P327" s="1"/>
      <c r="Q327" s="1"/>
      <c r="R327" s="83"/>
      <c r="S327" s="1"/>
      <c r="T327" s="1"/>
      <c r="U327" s="1"/>
      <c r="V327" s="1"/>
      <c r="W327" s="1"/>
      <c r="X327" s="1"/>
      <c r="Y327" s="1"/>
      <c r="Z327" s="1"/>
      <c r="AA327" s="1"/>
      <c r="AB327" s="1"/>
      <c r="AC327" s="1"/>
      <c r="AD327" s="1"/>
      <c r="AE327" s="1"/>
      <c r="AF327" s="1"/>
      <c r="AG327" s="1"/>
      <c r="AH327" s="1"/>
      <c r="AI327" s="1"/>
    </row>
    <row r="328" spans="3:35">
      <c r="C328" s="1"/>
      <c r="D328" s="1"/>
      <c r="E328" s="1"/>
      <c r="F328" s="95"/>
      <c r="G328" s="95"/>
      <c r="H328" s="95"/>
      <c r="I328" s="77"/>
      <c r="J328" s="77"/>
      <c r="K328" s="1"/>
      <c r="L328" s="1"/>
      <c r="M328" s="1"/>
      <c r="N328" s="77"/>
      <c r="O328" s="1"/>
      <c r="P328" s="1"/>
      <c r="Q328" s="1"/>
      <c r="R328" s="83"/>
      <c r="S328" s="1"/>
      <c r="T328" s="1"/>
      <c r="U328" s="1"/>
      <c r="V328" s="1"/>
      <c r="W328" s="1"/>
      <c r="X328" s="1"/>
      <c r="Y328" s="1"/>
      <c r="Z328" s="1"/>
      <c r="AA328" s="1"/>
      <c r="AB328" s="1"/>
      <c r="AC328" s="1"/>
      <c r="AD328" s="1"/>
      <c r="AE328" s="1"/>
      <c r="AF328" s="1"/>
      <c r="AG328" s="1"/>
      <c r="AH328" s="1"/>
      <c r="AI328" s="1"/>
    </row>
    <row r="329" spans="3:35">
      <c r="C329" s="1"/>
      <c r="D329" s="1"/>
      <c r="E329" s="1"/>
      <c r="F329" s="95"/>
      <c r="G329" s="95"/>
      <c r="H329" s="95"/>
      <c r="I329" s="77"/>
      <c r="J329" s="77"/>
      <c r="K329" s="1"/>
      <c r="L329" s="1"/>
      <c r="M329" s="1"/>
      <c r="N329" s="77"/>
      <c r="O329" s="1"/>
      <c r="P329" s="1"/>
      <c r="Q329" s="1"/>
      <c r="R329" s="83"/>
      <c r="S329" s="1"/>
      <c r="T329" s="1"/>
      <c r="U329" s="1"/>
      <c r="V329" s="1"/>
      <c r="W329" s="1"/>
      <c r="X329" s="1"/>
      <c r="Y329" s="1"/>
      <c r="Z329" s="1"/>
      <c r="AA329" s="1"/>
      <c r="AB329" s="1"/>
      <c r="AC329" s="1"/>
      <c r="AD329" s="1"/>
      <c r="AE329" s="1"/>
      <c r="AF329" s="1"/>
      <c r="AG329" s="1"/>
      <c r="AH329" s="1"/>
      <c r="AI329" s="1"/>
    </row>
    <row r="330" spans="3:35">
      <c r="C330" s="1"/>
      <c r="D330" s="1"/>
      <c r="E330" s="1"/>
      <c r="F330" s="95"/>
      <c r="G330" s="95"/>
      <c r="H330" s="95"/>
      <c r="I330" s="77"/>
      <c r="J330" s="77"/>
      <c r="K330" s="1"/>
      <c r="L330" s="1"/>
      <c r="M330" s="1"/>
      <c r="N330" s="77"/>
      <c r="O330" s="1"/>
      <c r="P330" s="1"/>
      <c r="Q330" s="1"/>
      <c r="R330" s="83"/>
      <c r="S330" s="1"/>
      <c r="T330" s="1"/>
      <c r="U330" s="1"/>
      <c r="V330" s="1"/>
      <c r="W330" s="1"/>
      <c r="X330" s="1"/>
      <c r="Y330" s="1"/>
      <c r="Z330" s="1"/>
      <c r="AA330" s="1"/>
      <c r="AB330" s="1"/>
      <c r="AC330" s="1"/>
      <c r="AD330" s="1"/>
      <c r="AE330" s="1"/>
      <c r="AF330" s="1"/>
      <c r="AG330" s="1"/>
      <c r="AH330" s="1"/>
      <c r="AI330" s="1"/>
    </row>
    <row r="331" spans="3:35">
      <c r="C331" s="1"/>
      <c r="D331" s="1"/>
      <c r="E331" s="1"/>
      <c r="F331" s="95"/>
      <c r="G331" s="95"/>
      <c r="H331" s="95"/>
      <c r="I331" s="77"/>
      <c r="J331" s="77"/>
      <c r="K331" s="1"/>
      <c r="L331" s="1"/>
      <c r="M331" s="1"/>
      <c r="N331" s="77"/>
      <c r="O331" s="1"/>
      <c r="P331" s="1"/>
      <c r="Q331" s="1"/>
      <c r="R331" s="83"/>
      <c r="S331" s="1"/>
      <c r="T331" s="1"/>
      <c r="U331" s="1"/>
      <c r="V331" s="1"/>
      <c r="W331" s="1"/>
      <c r="X331" s="1"/>
      <c r="Y331" s="1"/>
      <c r="Z331" s="1"/>
      <c r="AA331" s="1"/>
      <c r="AB331" s="1"/>
      <c r="AC331" s="1"/>
      <c r="AD331" s="1"/>
      <c r="AE331" s="1"/>
      <c r="AF331" s="1"/>
      <c r="AG331" s="1"/>
      <c r="AH331" s="1"/>
      <c r="AI331" s="1"/>
    </row>
    <row r="332" spans="3:35">
      <c r="C332" s="1"/>
      <c r="D332" s="1"/>
      <c r="E332" s="1"/>
      <c r="F332" s="95"/>
      <c r="G332" s="95"/>
      <c r="H332" s="95"/>
      <c r="I332" s="77"/>
      <c r="J332" s="77"/>
      <c r="K332" s="1"/>
      <c r="L332" s="1"/>
      <c r="M332" s="1"/>
      <c r="N332" s="77"/>
      <c r="O332" s="1"/>
      <c r="P332" s="1"/>
      <c r="Q332" s="1"/>
      <c r="R332" s="83"/>
      <c r="S332" s="1"/>
      <c r="T332" s="1"/>
      <c r="U332" s="1"/>
      <c r="V332" s="1"/>
      <c r="W332" s="1"/>
      <c r="X332" s="1"/>
      <c r="Y332" s="1"/>
      <c r="Z332" s="1"/>
      <c r="AA332" s="1"/>
      <c r="AB332" s="1"/>
      <c r="AC332" s="1"/>
      <c r="AD332" s="1"/>
      <c r="AE332" s="1"/>
      <c r="AF332" s="1"/>
      <c r="AG332" s="1"/>
      <c r="AH332" s="1"/>
      <c r="AI332" s="1"/>
    </row>
    <row r="333" spans="3:35">
      <c r="C333" s="1"/>
      <c r="D333" s="1"/>
      <c r="E333" s="1"/>
      <c r="F333" s="95"/>
      <c r="G333" s="95"/>
      <c r="H333" s="95"/>
      <c r="I333" s="77"/>
      <c r="J333" s="77"/>
      <c r="K333" s="1"/>
      <c r="L333" s="1"/>
      <c r="M333" s="1"/>
      <c r="N333" s="77"/>
      <c r="O333" s="1"/>
      <c r="P333" s="1"/>
      <c r="Q333" s="1"/>
      <c r="R333" s="83"/>
      <c r="S333" s="1"/>
      <c r="T333" s="1"/>
      <c r="U333" s="1"/>
      <c r="V333" s="1"/>
      <c r="W333" s="1"/>
      <c r="X333" s="1"/>
      <c r="Y333" s="1"/>
      <c r="Z333" s="1"/>
      <c r="AA333" s="1"/>
      <c r="AB333" s="1"/>
      <c r="AC333" s="1"/>
      <c r="AD333" s="1"/>
      <c r="AE333" s="1"/>
      <c r="AF333" s="1"/>
      <c r="AG333" s="1"/>
      <c r="AH333" s="1"/>
      <c r="AI333" s="1"/>
    </row>
    <row r="334" spans="3:35">
      <c r="C334" s="1"/>
      <c r="D334" s="1"/>
      <c r="E334" s="1"/>
      <c r="F334" s="95"/>
      <c r="G334" s="95"/>
      <c r="H334" s="95"/>
      <c r="I334" s="77"/>
      <c r="J334" s="77"/>
      <c r="K334" s="1"/>
      <c r="L334" s="1"/>
      <c r="M334" s="1"/>
      <c r="N334" s="77"/>
      <c r="O334" s="1"/>
      <c r="P334" s="1"/>
      <c r="Q334" s="1"/>
      <c r="R334" s="83"/>
      <c r="S334" s="1"/>
      <c r="T334" s="1"/>
      <c r="U334" s="1"/>
      <c r="V334" s="1"/>
      <c r="W334" s="1"/>
      <c r="X334" s="1"/>
      <c r="Y334" s="1"/>
      <c r="Z334" s="1"/>
      <c r="AA334" s="1"/>
      <c r="AB334" s="1"/>
      <c r="AC334" s="1"/>
      <c r="AD334" s="1"/>
      <c r="AE334" s="1"/>
      <c r="AF334" s="1"/>
      <c r="AG334" s="1"/>
      <c r="AH334" s="1"/>
      <c r="AI334" s="1"/>
    </row>
    <row r="335" spans="3:35">
      <c r="C335" s="1"/>
      <c r="D335" s="1"/>
      <c r="E335" s="1"/>
      <c r="F335" s="95"/>
      <c r="G335" s="95"/>
      <c r="H335" s="95"/>
      <c r="I335" s="77"/>
      <c r="J335" s="77"/>
      <c r="K335" s="1"/>
      <c r="L335" s="1"/>
      <c r="M335" s="1"/>
      <c r="N335" s="77"/>
      <c r="O335" s="1"/>
      <c r="P335" s="1"/>
      <c r="Q335" s="1"/>
      <c r="R335" s="83"/>
      <c r="S335" s="1"/>
      <c r="T335" s="1"/>
      <c r="U335" s="1"/>
      <c r="V335" s="1"/>
      <c r="W335" s="1"/>
      <c r="X335" s="1"/>
      <c r="Y335" s="1"/>
      <c r="Z335" s="1"/>
      <c r="AA335" s="1"/>
      <c r="AB335" s="1"/>
      <c r="AC335" s="1"/>
      <c r="AD335" s="1"/>
      <c r="AE335" s="1"/>
      <c r="AF335" s="1"/>
      <c r="AG335" s="1"/>
      <c r="AH335" s="1"/>
      <c r="AI335" s="1"/>
    </row>
    <row r="336" spans="3:35">
      <c r="C336" s="1"/>
      <c r="D336" s="1"/>
      <c r="E336" s="1"/>
      <c r="F336" s="95"/>
      <c r="G336" s="95"/>
      <c r="H336" s="95"/>
      <c r="I336" s="77"/>
      <c r="J336" s="77"/>
      <c r="K336" s="1"/>
      <c r="L336" s="1"/>
      <c r="M336" s="1"/>
      <c r="N336" s="77"/>
      <c r="O336" s="1"/>
      <c r="P336" s="1"/>
      <c r="Q336" s="1"/>
      <c r="R336" s="83"/>
      <c r="S336" s="1"/>
      <c r="T336" s="1"/>
      <c r="U336" s="1"/>
      <c r="V336" s="1"/>
      <c r="W336" s="1"/>
      <c r="X336" s="1"/>
      <c r="Y336" s="1"/>
      <c r="Z336" s="1"/>
      <c r="AA336" s="1"/>
      <c r="AB336" s="1"/>
      <c r="AC336" s="1"/>
      <c r="AD336" s="1"/>
      <c r="AE336" s="1"/>
      <c r="AF336" s="1"/>
      <c r="AG336" s="1"/>
      <c r="AH336" s="1"/>
      <c r="AI336" s="1"/>
    </row>
    <row r="337" spans="3:35">
      <c r="C337" s="1"/>
      <c r="D337" s="1"/>
      <c r="E337" s="1"/>
      <c r="F337" s="95"/>
      <c r="G337" s="95"/>
      <c r="H337" s="95"/>
      <c r="I337" s="77"/>
      <c r="J337" s="77"/>
      <c r="K337" s="1"/>
      <c r="L337" s="1"/>
      <c r="M337" s="1"/>
      <c r="N337" s="77"/>
      <c r="O337" s="1"/>
      <c r="P337" s="1"/>
      <c r="Q337" s="1"/>
      <c r="R337" s="83"/>
      <c r="S337" s="1"/>
      <c r="T337" s="1"/>
      <c r="U337" s="1"/>
      <c r="V337" s="1"/>
      <c r="W337" s="1"/>
      <c r="X337" s="1"/>
      <c r="Y337" s="1"/>
      <c r="Z337" s="1"/>
      <c r="AA337" s="1"/>
      <c r="AB337" s="1"/>
      <c r="AC337" s="1"/>
      <c r="AD337" s="1"/>
      <c r="AE337" s="1"/>
      <c r="AF337" s="1"/>
      <c r="AG337" s="1"/>
      <c r="AH337" s="1"/>
      <c r="AI337" s="1"/>
    </row>
    <row r="338" spans="3:35">
      <c r="C338" s="1"/>
      <c r="D338" s="1"/>
      <c r="E338" s="1"/>
      <c r="F338" s="95"/>
      <c r="G338" s="95"/>
      <c r="H338" s="95"/>
      <c r="I338" s="77"/>
      <c r="J338" s="77"/>
      <c r="K338" s="1"/>
      <c r="L338" s="1"/>
      <c r="M338" s="1"/>
      <c r="N338" s="77"/>
      <c r="O338" s="1"/>
      <c r="P338" s="1"/>
      <c r="Q338" s="1"/>
      <c r="R338" s="83"/>
      <c r="S338" s="1"/>
      <c r="T338" s="1"/>
      <c r="U338" s="1"/>
      <c r="V338" s="1"/>
      <c r="W338" s="1"/>
      <c r="X338" s="1"/>
      <c r="Y338" s="1"/>
      <c r="Z338" s="1"/>
      <c r="AA338" s="1"/>
      <c r="AB338" s="1"/>
      <c r="AC338" s="1"/>
      <c r="AD338" s="1"/>
      <c r="AE338" s="1"/>
      <c r="AF338" s="1"/>
      <c r="AG338" s="1"/>
      <c r="AH338" s="1"/>
      <c r="AI338" s="1"/>
    </row>
    <row r="339" spans="3:35">
      <c r="C339" s="1"/>
      <c r="D339" s="1"/>
      <c r="E339" s="1"/>
      <c r="F339" s="95"/>
      <c r="G339" s="95"/>
      <c r="H339" s="95"/>
      <c r="I339" s="77"/>
      <c r="J339" s="77"/>
      <c r="K339" s="1"/>
      <c r="L339" s="1"/>
      <c r="M339" s="1"/>
      <c r="N339" s="77"/>
      <c r="O339" s="1"/>
      <c r="P339" s="1"/>
      <c r="Q339" s="1"/>
      <c r="R339" s="83"/>
      <c r="S339" s="1"/>
      <c r="T339" s="1"/>
      <c r="U339" s="1"/>
      <c r="V339" s="1"/>
      <c r="W339" s="1"/>
      <c r="X339" s="1"/>
      <c r="Y339" s="1"/>
      <c r="Z339" s="1"/>
      <c r="AA339" s="1"/>
      <c r="AB339" s="1"/>
      <c r="AC339" s="1"/>
      <c r="AD339" s="1"/>
      <c r="AE339" s="1"/>
      <c r="AF339" s="1"/>
      <c r="AG339" s="1"/>
      <c r="AH339" s="1"/>
      <c r="AI339" s="1"/>
    </row>
    <row r="340" spans="3:35">
      <c r="C340" s="1"/>
      <c r="D340" s="1"/>
      <c r="E340" s="1"/>
      <c r="F340" s="95"/>
      <c r="G340" s="95"/>
      <c r="H340" s="95"/>
      <c r="I340" s="77"/>
      <c r="J340" s="77"/>
      <c r="K340" s="1"/>
      <c r="L340" s="1"/>
      <c r="M340" s="1"/>
      <c r="N340" s="77"/>
      <c r="O340" s="1"/>
      <c r="P340" s="1"/>
      <c r="Q340" s="1"/>
      <c r="R340" s="83"/>
      <c r="S340" s="1"/>
      <c r="T340" s="1"/>
      <c r="U340" s="1"/>
      <c r="V340" s="1"/>
      <c r="W340" s="1"/>
      <c r="X340" s="1"/>
      <c r="Y340" s="1"/>
      <c r="Z340" s="1"/>
      <c r="AA340" s="1"/>
      <c r="AB340" s="1"/>
      <c r="AC340" s="1"/>
      <c r="AD340" s="1"/>
      <c r="AE340" s="1"/>
      <c r="AF340" s="1"/>
      <c r="AG340" s="1"/>
      <c r="AH340" s="1"/>
      <c r="AI340" s="1"/>
    </row>
    <row r="341" spans="3:35">
      <c r="C341" s="1"/>
      <c r="D341" s="1"/>
      <c r="E341" s="1"/>
      <c r="F341" s="95"/>
      <c r="G341" s="95"/>
      <c r="H341" s="95"/>
      <c r="I341" s="77"/>
      <c r="J341" s="77"/>
      <c r="K341" s="1"/>
      <c r="L341" s="1"/>
      <c r="M341" s="1"/>
      <c r="N341" s="77"/>
      <c r="O341" s="1"/>
      <c r="P341" s="1"/>
      <c r="Q341" s="1"/>
      <c r="R341" s="83"/>
      <c r="S341" s="1"/>
      <c r="T341" s="1"/>
      <c r="U341" s="1"/>
      <c r="V341" s="1"/>
      <c r="W341" s="1"/>
      <c r="X341" s="1"/>
      <c r="Y341" s="1"/>
      <c r="Z341" s="1"/>
      <c r="AA341" s="1"/>
      <c r="AB341" s="1"/>
      <c r="AC341" s="1"/>
      <c r="AD341" s="1"/>
      <c r="AE341" s="1"/>
      <c r="AF341" s="1"/>
      <c r="AG341" s="1"/>
      <c r="AH341" s="1"/>
      <c r="AI341" s="1"/>
    </row>
    <row r="342" spans="3:35">
      <c r="C342" s="1"/>
      <c r="D342" s="1"/>
      <c r="E342" s="1"/>
      <c r="F342" s="95"/>
      <c r="G342" s="95"/>
      <c r="H342" s="95"/>
      <c r="I342" s="77"/>
      <c r="J342" s="77"/>
      <c r="K342" s="1"/>
      <c r="L342" s="1"/>
      <c r="M342" s="1"/>
      <c r="N342" s="77"/>
      <c r="O342" s="1"/>
      <c r="P342" s="1"/>
      <c r="Q342" s="1"/>
      <c r="R342" s="83"/>
      <c r="S342" s="1"/>
      <c r="T342" s="1"/>
      <c r="U342" s="1"/>
      <c r="V342" s="1"/>
      <c r="W342" s="1"/>
      <c r="X342" s="1"/>
      <c r="Y342" s="1"/>
      <c r="Z342" s="1"/>
      <c r="AA342" s="1"/>
      <c r="AB342" s="1"/>
      <c r="AC342" s="1"/>
      <c r="AD342" s="1"/>
      <c r="AE342" s="1"/>
      <c r="AF342" s="1"/>
      <c r="AG342" s="1"/>
      <c r="AH342" s="1"/>
      <c r="AI342" s="1"/>
    </row>
    <row r="343" spans="3:35">
      <c r="C343" s="1"/>
      <c r="D343" s="1"/>
      <c r="E343" s="1"/>
      <c r="F343" s="95"/>
      <c r="G343" s="95"/>
      <c r="H343" s="95"/>
      <c r="I343" s="77"/>
      <c r="J343" s="77"/>
      <c r="K343" s="1"/>
      <c r="L343" s="1"/>
      <c r="M343" s="1"/>
      <c r="N343" s="77"/>
      <c r="O343" s="1"/>
      <c r="P343" s="1"/>
      <c r="Q343" s="1"/>
      <c r="R343" s="83"/>
      <c r="S343" s="1"/>
      <c r="T343" s="1"/>
      <c r="U343" s="1"/>
      <c r="V343" s="1"/>
      <c r="W343" s="1"/>
      <c r="X343" s="1"/>
      <c r="Y343" s="1"/>
      <c r="Z343" s="1"/>
      <c r="AA343" s="1"/>
      <c r="AB343" s="1"/>
      <c r="AC343" s="1"/>
      <c r="AD343" s="1"/>
      <c r="AE343" s="1"/>
      <c r="AF343" s="1"/>
      <c r="AG343" s="1"/>
      <c r="AH343" s="1"/>
      <c r="AI343" s="1"/>
    </row>
    <row r="344" spans="3:35">
      <c r="C344" s="1"/>
      <c r="D344" s="1"/>
      <c r="E344" s="1"/>
      <c r="F344" s="95"/>
      <c r="G344" s="95"/>
      <c r="H344" s="95"/>
      <c r="I344" s="77"/>
      <c r="J344" s="77"/>
      <c r="K344" s="1"/>
      <c r="L344" s="1"/>
      <c r="M344" s="1"/>
      <c r="N344" s="77"/>
      <c r="O344" s="1"/>
      <c r="P344" s="1"/>
      <c r="Q344" s="1"/>
      <c r="R344" s="83"/>
      <c r="S344" s="1"/>
      <c r="T344" s="1"/>
      <c r="U344" s="1"/>
      <c r="V344" s="1"/>
      <c r="W344" s="1"/>
      <c r="X344" s="1"/>
      <c r="Y344" s="1"/>
      <c r="Z344" s="1"/>
      <c r="AA344" s="1"/>
      <c r="AB344" s="1"/>
      <c r="AC344" s="1"/>
      <c r="AD344" s="1"/>
      <c r="AE344" s="1"/>
      <c r="AF344" s="1"/>
      <c r="AG344" s="1"/>
      <c r="AH344" s="1"/>
      <c r="AI344" s="1"/>
    </row>
    <row r="345" spans="3:35">
      <c r="C345" s="1"/>
      <c r="D345" s="1"/>
      <c r="E345" s="1"/>
      <c r="F345" s="95"/>
      <c r="G345" s="95"/>
      <c r="H345" s="95"/>
      <c r="I345" s="77"/>
      <c r="J345" s="77"/>
      <c r="K345" s="1"/>
      <c r="L345" s="1"/>
      <c r="M345" s="1"/>
      <c r="N345" s="77"/>
      <c r="O345" s="1"/>
      <c r="P345" s="1"/>
      <c r="Q345" s="1"/>
      <c r="R345" s="83"/>
      <c r="S345" s="1"/>
      <c r="T345" s="1"/>
      <c r="U345" s="1"/>
      <c r="V345" s="1"/>
      <c r="W345" s="1"/>
      <c r="X345" s="1"/>
      <c r="Y345" s="1"/>
      <c r="Z345" s="1"/>
      <c r="AA345" s="1"/>
      <c r="AB345" s="1"/>
      <c r="AC345" s="1"/>
      <c r="AD345" s="1"/>
      <c r="AE345" s="1"/>
      <c r="AF345" s="1"/>
      <c r="AG345" s="1"/>
      <c r="AH345" s="1"/>
      <c r="AI345" s="1"/>
    </row>
    <row r="346" spans="3:35">
      <c r="C346" s="1"/>
      <c r="D346" s="1"/>
      <c r="E346" s="1"/>
      <c r="F346" s="95"/>
      <c r="G346" s="95"/>
      <c r="H346" s="95"/>
      <c r="I346" s="77"/>
      <c r="J346" s="77"/>
      <c r="K346" s="1"/>
      <c r="L346" s="1"/>
      <c r="M346" s="1"/>
      <c r="N346" s="77"/>
      <c r="O346" s="1"/>
      <c r="P346" s="1"/>
      <c r="Q346" s="1"/>
      <c r="R346" s="83"/>
      <c r="S346" s="1"/>
      <c r="T346" s="1"/>
      <c r="U346" s="1"/>
      <c r="V346" s="1"/>
      <c r="W346" s="1"/>
      <c r="X346" s="1"/>
      <c r="Y346" s="1"/>
      <c r="Z346" s="1"/>
      <c r="AA346" s="1"/>
      <c r="AB346" s="1"/>
      <c r="AC346" s="1"/>
      <c r="AD346" s="1"/>
      <c r="AE346" s="1"/>
      <c r="AF346" s="1"/>
      <c r="AG346" s="1"/>
      <c r="AH346" s="1"/>
      <c r="AI346" s="1"/>
    </row>
    <row r="347" spans="3:35">
      <c r="C347" s="1"/>
      <c r="D347" s="1"/>
      <c r="E347" s="1"/>
      <c r="F347" s="95"/>
      <c r="G347" s="95"/>
      <c r="H347" s="95"/>
      <c r="I347" s="77"/>
      <c r="J347" s="77"/>
      <c r="K347" s="1"/>
      <c r="L347" s="1"/>
      <c r="M347" s="1"/>
      <c r="N347" s="77"/>
      <c r="O347" s="1"/>
      <c r="P347" s="1"/>
      <c r="Q347" s="1"/>
      <c r="R347" s="83"/>
      <c r="S347" s="1"/>
      <c r="T347" s="1"/>
      <c r="U347" s="1"/>
      <c r="V347" s="1"/>
      <c r="W347" s="1"/>
      <c r="X347" s="1"/>
      <c r="Y347" s="1"/>
      <c r="Z347" s="1"/>
      <c r="AA347" s="1"/>
      <c r="AB347" s="1"/>
      <c r="AC347" s="1"/>
      <c r="AD347" s="1"/>
      <c r="AE347" s="1"/>
      <c r="AF347" s="1"/>
      <c r="AG347" s="1"/>
      <c r="AH347" s="1"/>
      <c r="AI347" s="1"/>
    </row>
    <row r="348" spans="3:35">
      <c r="C348" s="1"/>
      <c r="D348" s="1"/>
      <c r="E348" s="1"/>
      <c r="F348" s="95"/>
      <c r="G348" s="95"/>
      <c r="H348" s="95"/>
      <c r="I348" s="77"/>
      <c r="J348" s="77"/>
      <c r="K348" s="1"/>
      <c r="L348" s="1"/>
      <c r="M348" s="1"/>
      <c r="N348" s="77"/>
      <c r="O348" s="1"/>
      <c r="P348" s="1"/>
      <c r="Q348" s="1"/>
      <c r="R348" s="83"/>
      <c r="S348" s="1"/>
      <c r="T348" s="1"/>
      <c r="U348" s="1"/>
      <c r="V348" s="1"/>
      <c r="W348" s="1"/>
      <c r="X348" s="1"/>
      <c r="Y348" s="1"/>
      <c r="Z348" s="1"/>
      <c r="AA348" s="1"/>
      <c r="AB348" s="1"/>
      <c r="AC348" s="1"/>
      <c r="AD348" s="1"/>
      <c r="AE348" s="1"/>
      <c r="AF348" s="1"/>
      <c r="AG348" s="1"/>
      <c r="AH348" s="1"/>
      <c r="AI348" s="1"/>
    </row>
    <row r="349" spans="3:35">
      <c r="C349" s="1"/>
      <c r="D349" s="1"/>
      <c r="E349" s="1"/>
      <c r="F349" s="95"/>
      <c r="G349" s="95"/>
      <c r="H349" s="95"/>
      <c r="I349" s="77"/>
      <c r="J349" s="77"/>
      <c r="K349" s="1"/>
      <c r="L349" s="1"/>
      <c r="M349" s="1"/>
      <c r="N349" s="77"/>
      <c r="O349" s="1"/>
      <c r="P349" s="1"/>
      <c r="Q349" s="1"/>
      <c r="R349" s="83"/>
      <c r="S349" s="1"/>
      <c r="T349" s="1"/>
      <c r="U349" s="1"/>
      <c r="V349" s="1"/>
      <c r="W349" s="1"/>
      <c r="X349" s="1"/>
      <c r="Y349" s="1"/>
      <c r="Z349" s="1"/>
      <c r="AA349" s="1"/>
      <c r="AB349" s="1"/>
      <c r="AC349" s="1"/>
      <c r="AD349" s="1"/>
      <c r="AE349" s="1"/>
      <c r="AF349" s="1"/>
      <c r="AG349" s="1"/>
      <c r="AH349" s="1"/>
      <c r="AI349" s="1"/>
    </row>
    <row r="350" spans="3:35">
      <c r="C350" s="1"/>
      <c r="D350" s="1"/>
      <c r="E350" s="1"/>
      <c r="F350" s="95"/>
      <c r="G350" s="95"/>
      <c r="H350" s="95"/>
      <c r="I350" s="77"/>
      <c r="J350" s="77"/>
      <c r="K350" s="1"/>
      <c r="L350" s="1"/>
      <c r="M350" s="1"/>
      <c r="N350" s="77"/>
      <c r="O350" s="1"/>
      <c r="P350" s="1"/>
      <c r="Q350" s="1"/>
      <c r="R350" s="83"/>
      <c r="S350" s="1"/>
      <c r="T350" s="1"/>
      <c r="U350" s="1"/>
      <c r="V350" s="1"/>
      <c r="W350" s="1"/>
      <c r="X350" s="1"/>
      <c r="Y350" s="1"/>
      <c r="Z350" s="1"/>
      <c r="AA350" s="1"/>
      <c r="AB350" s="1"/>
      <c r="AC350" s="1"/>
      <c r="AD350" s="1"/>
      <c r="AE350" s="1"/>
      <c r="AF350" s="1"/>
      <c r="AG350" s="1"/>
      <c r="AH350" s="1"/>
      <c r="AI350" s="1"/>
    </row>
    <row r="351" spans="3:35">
      <c r="C351" s="1"/>
      <c r="D351" s="1"/>
      <c r="E351" s="1"/>
      <c r="F351" s="95"/>
      <c r="G351" s="95"/>
      <c r="H351" s="95"/>
      <c r="I351" s="77"/>
      <c r="J351" s="77"/>
      <c r="K351" s="1"/>
      <c r="L351" s="1"/>
      <c r="M351" s="1"/>
      <c r="N351" s="77"/>
      <c r="O351" s="1"/>
      <c r="P351" s="1"/>
      <c r="Q351" s="1"/>
      <c r="R351" s="83"/>
      <c r="S351" s="1"/>
      <c r="T351" s="1"/>
      <c r="U351" s="1"/>
      <c r="V351" s="1"/>
      <c r="W351" s="1"/>
      <c r="X351" s="1"/>
      <c r="Y351" s="1"/>
      <c r="Z351" s="1"/>
      <c r="AA351" s="1"/>
      <c r="AB351" s="1"/>
      <c r="AC351" s="1"/>
      <c r="AD351" s="1"/>
      <c r="AE351" s="1"/>
      <c r="AF351" s="1"/>
      <c r="AG351" s="1"/>
      <c r="AH351" s="1"/>
      <c r="AI351" s="1"/>
    </row>
    <row r="352" spans="3:35">
      <c r="C352" s="1"/>
      <c r="D352" s="1"/>
      <c r="E352" s="1"/>
      <c r="F352" s="95"/>
      <c r="G352" s="95"/>
      <c r="H352" s="95"/>
      <c r="I352" s="77"/>
      <c r="J352" s="77"/>
      <c r="K352" s="1"/>
      <c r="L352" s="1"/>
      <c r="M352" s="1"/>
      <c r="N352" s="77"/>
      <c r="O352" s="1"/>
      <c r="P352" s="1"/>
      <c r="Q352" s="1"/>
      <c r="R352" s="83"/>
      <c r="S352" s="1"/>
      <c r="T352" s="1"/>
      <c r="U352" s="1"/>
      <c r="V352" s="1"/>
      <c r="W352" s="1"/>
      <c r="X352" s="1"/>
      <c r="Y352" s="1"/>
      <c r="Z352" s="1"/>
      <c r="AA352" s="1"/>
      <c r="AB352" s="1"/>
      <c r="AC352" s="1"/>
      <c r="AD352" s="1"/>
      <c r="AE352" s="1"/>
      <c r="AF352" s="1"/>
      <c r="AG352" s="1"/>
      <c r="AH352" s="1"/>
      <c r="AI352" s="1"/>
    </row>
    <row r="353" spans="3:35">
      <c r="C353" s="1"/>
      <c r="D353" s="1"/>
      <c r="E353" s="1"/>
      <c r="F353" s="95"/>
      <c r="G353" s="95"/>
      <c r="H353" s="95"/>
      <c r="I353" s="77"/>
      <c r="J353" s="77"/>
      <c r="K353" s="1"/>
      <c r="L353" s="1"/>
      <c r="M353" s="1"/>
      <c r="N353" s="77"/>
      <c r="O353" s="1"/>
      <c r="P353" s="1"/>
      <c r="Q353" s="1"/>
      <c r="R353" s="83"/>
      <c r="S353" s="1"/>
      <c r="T353" s="1"/>
      <c r="U353" s="1"/>
      <c r="V353" s="1"/>
      <c r="W353" s="1"/>
      <c r="X353" s="1"/>
      <c r="Y353" s="1"/>
      <c r="Z353" s="1"/>
      <c r="AA353" s="1"/>
      <c r="AB353" s="1"/>
      <c r="AC353" s="1"/>
      <c r="AD353" s="1"/>
      <c r="AE353" s="1"/>
      <c r="AF353" s="1"/>
      <c r="AG353" s="1"/>
      <c r="AH353" s="1"/>
      <c r="AI353" s="1"/>
    </row>
    <row r="354" spans="3:35">
      <c r="C354" s="1"/>
      <c r="D354" s="1"/>
      <c r="E354" s="1"/>
      <c r="F354" s="95"/>
      <c r="G354" s="95"/>
      <c r="H354" s="95"/>
      <c r="I354" s="77"/>
      <c r="J354" s="77"/>
      <c r="K354" s="1"/>
      <c r="L354" s="1"/>
      <c r="M354" s="1"/>
      <c r="N354" s="77"/>
      <c r="O354" s="1"/>
      <c r="P354" s="1"/>
      <c r="Q354" s="1"/>
      <c r="R354" s="83"/>
      <c r="S354" s="1"/>
      <c r="T354" s="1"/>
      <c r="U354" s="1"/>
      <c r="V354" s="1"/>
      <c r="W354" s="1"/>
      <c r="X354" s="1"/>
      <c r="Y354" s="1"/>
      <c r="Z354" s="1"/>
      <c r="AA354" s="1"/>
      <c r="AB354" s="1"/>
      <c r="AC354" s="1"/>
      <c r="AD354" s="1"/>
      <c r="AE354" s="1"/>
      <c r="AF354" s="1"/>
      <c r="AG354" s="1"/>
      <c r="AH354" s="1"/>
      <c r="AI354" s="1"/>
    </row>
    <row r="355" spans="3:35">
      <c r="C355" s="1"/>
      <c r="D355" s="1"/>
      <c r="E355" s="1"/>
      <c r="F355" s="95"/>
      <c r="G355" s="95"/>
      <c r="H355" s="95"/>
      <c r="I355" s="77"/>
      <c r="J355" s="77"/>
      <c r="K355" s="1"/>
      <c r="L355" s="1"/>
      <c r="M355" s="1"/>
      <c r="N355" s="77"/>
      <c r="O355" s="1"/>
      <c r="P355" s="1"/>
      <c r="Q355" s="1"/>
      <c r="R355" s="83"/>
      <c r="S355" s="1"/>
      <c r="T355" s="1"/>
      <c r="U355" s="1"/>
      <c r="V355" s="1"/>
      <c r="W355" s="1"/>
      <c r="X355" s="1"/>
      <c r="Y355" s="1"/>
      <c r="Z355" s="1"/>
      <c r="AA355" s="1"/>
      <c r="AB355" s="1"/>
      <c r="AC355" s="1"/>
      <c r="AD355" s="1"/>
      <c r="AE355" s="1"/>
      <c r="AF355" s="1"/>
      <c r="AG355" s="1"/>
      <c r="AH355" s="1"/>
      <c r="AI355" s="1"/>
    </row>
    <row r="356" spans="3:35">
      <c r="C356" s="1"/>
      <c r="D356" s="1"/>
      <c r="E356" s="1"/>
      <c r="F356" s="95"/>
      <c r="G356" s="95"/>
      <c r="H356" s="95"/>
      <c r="I356" s="77"/>
      <c r="J356" s="77"/>
      <c r="K356" s="1"/>
      <c r="L356" s="1"/>
      <c r="M356" s="1"/>
      <c r="N356" s="77"/>
      <c r="O356" s="1"/>
      <c r="P356" s="1"/>
      <c r="Q356" s="1"/>
      <c r="R356" s="83"/>
      <c r="S356" s="1"/>
      <c r="T356" s="1"/>
      <c r="U356" s="1"/>
      <c r="V356" s="1"/>
      <c r="W356" s="1"/>
      <c r="X356" s="1"/>
      <c r="Y356" s="1"/>
      <c r="Z356" s="1"/>
      <c r="AA356" s="1"/>
      <c r="AB356" s="1"/>
      <c r="AC356" s="1"/>
      <c r="AD356" s="1"/>
      <c r="AE356" s="1"/>
      <c r="AF356" s="1"/>
      <c r="AG356" s="1"/>
      <c r="AH356" s="1"/>
      <c r="AI356" s="1"/>
    </row>
    <row r="357" spans="3:35">
      <c r="C357" s="1"/>
      <c r="D357" s="1"/>
      <c r="E357" s="1"/>
      <c r="F357" s="95"/>
      <c r="G357" s="95"/>
      <c r="H357" s="95"/>
      <c r="I357" s="77"/>
      <c r="J357" s="77"/>
      <c r="K357" s="1"/>
      <c r="L357" s="1"/>
      <c r="M357" s="1"/>
      <c r="N357" s="77"/>
      <c r="O357" s="1"/>
      <c r="P357" s="1"/>
      <c r="Q357" s="1"/>
      <c r="R357" s="83"/>
      <c r="S357" s="1"/>
      <c r="T357" s="1"/>
      <c r="U357" s="1"/>
      <c r="V357" s="1"/>
      <c r="W357" s="1"/>
      <c r="X357" s="1"/>
      <c r="Y357" s="1"/>
      <c r="Z357" s="1"/>
      <c r="AA357" s="1"/>
      <c r="AB357" s="1"/>
      <c r="AC357" s="1"/>
      <c r="AD357" s="1"/>
      <c r="AE357" s="1"/>
      <c r="AF357" s="1"/>
      <c r="AG357" s="1"/>
      <c r="AH357" s="1"/>
      <c r="AI357" s="1"/>
    </row>
    <row r="358" spans="3:35">
      <c r="C358" s="1"/>
      <c r="D358" s="1"/>
      <c r="E358" s="1"/>
      <c r="F358" s="95"/>
      <c r="G358" s="95"/>
      <c r="H358" s="95"/>
      <c r="I358" s="77"/>
      <c r="J358" s="77"/>
      <c r="K358" s="1"/>
      <c r="L358" s="1"/>
      <c r="M358" s="1"/>
      <c r="N358" s="77"/>
      <c r="O358" s="1"/>
      <c r="P358" s="1"/>
      <c r="Q358" s="1"/>
      <c r="R358" s="83"/>
      <c r="S358" s="1"/>
      <c r="T358" s="1"/>
      <c r="U358" s="1"/>
      <c r="V358" s="1"/>
      <c r="W358" s="1"/>
      <c r="X358" s="1"/>
      <c r="Y358" s="1"/>
      <c r="Z358" s="1"/>
      <c r="AA358" s="1"/>
      <c r="AB358" s="1"/>
      <c r="AC358" s="1"/>
      <c r="AD358" s="1"/>
      <c r="AE358" s="1"/>
      <c r="AF358" s="1"/>
      <c r="AG358" s="1"/>
      <c r="AH358" s="1"/>
      <c r="AI358" s="1"/>
    </row>
    <row r="359" spans="3:35">
      <c r="C359" s="1"/>
      <c r="D359" s="1"/>
      <c r="E359" s="1"/>
      <c r="F359" s="95"/>
      <c r="G359" s="95"/>
      <c r="H359" s="95"/>
      <c r="I359" s="77"/>
      <c r="J359" s="77"/>
      <c r="K359" s="1"/>
      <c r="L359" s="1"/>
      <c r="M359" s="1"/>
      <c r="N359" s="77"/>
      <c r="O359" s="1"/>
      <c r="P359" s="1"/>
      <c r="Q359" s="1"/>
      <c r="R359" s="83"/>
      <c r="S359" s="1"/>
      <c r="T359" s="1"/>
      <c r="U359" s="1"/>
      <c r="V359" s="1"/>
      <c r="W359" s="1"/>
      <c r="X359" s="1"/>
      <c r="Y359" s="1"/>
      <c r="Z359" s="1"/>
      <c r="AA359" s="1"/>
      <c r="AB359" s="1"/>
      <c r="AC359" s="1"/>
      <c r="AD359" s="1"/>
      <c r="AE359" s="1"/>
      <c r="AF359" s="1"/>
      <c r="AG359" s="1"/>
      <c r="AH359" s="1"/>
      <c r="AI359" s="1"/>
    </row>
    <row r="360" spans="3:35">
      <c r="C360" s="1"/>
      <c r="D360" s="1"/>
      <c r="E360" s="1"/>
      <c r="F360" s="95"/>
      <c r="G360" s="95"/>
      <c r="H360" s="95"/>
      <c r="I360" s="77"/>
      <c r="J360" s="77"/>
      <c r="K360" s="1"/>
      <c r="L360" s="1"/>
      <c r="M360" s="1"/>
      <c r="N360" s="77"/>
      <c r="O360" s="1"/>
      <c r="P360" s="1"/>
      <c r="Q360" s="1"/>
      <c r="R360" s="83"/>
      <c r="S360" s="1"/>
      <c r="T360" s="1"/>
      <c r="U360" s="1"/>
      <c r="V360" s="1"/>
      <c r="W360" s="1"/>
      <c r="X360" s="1"/>
      <c r="Y360" s="1"/>
      <c r="Z360" s="1"/>
      <c r="AA360" s="1"/>
      <c r="AB360" s="1"/>
      <c r="AC360" s="1"/>
      <c r="AD360" s="1"/>
      <c r="AE360" s="1"/>
      <c r="AF360" s="1"/>
      <c r="AG360" s="1"/>
      <c r="AH360" s="1"/>
      <c r="AI360" s="1"/>
    </row>
    <row r="361" spans="3:35">
      <c r="C361" s="1"/>
      <c r="D361" s="1"/>
      <c r="E361" s="1"/>
      <c r="F361" s="95"/>
      <c r="G361" s="95"/>
      <c r="H361" s="95"/>
      <c r="I361" s="77"/>
      <c r="J361" s="77"/>
      <c r="K361" s="1"/>
      <c r="L361" s="1"/>
      <c r="M361" s="1"/>
      <c r="N361" s="77"/>
      <c r="O361" s="1"/>
      <c r="P361" s="1"/>
      <c r="Q361" s="1"/>
      <c r="R361" s="83"/>
      <c r="S361" s="1"/>
      <c r="T361" s="1"/>
      <c r="U361" s="1"/>
      <c r="V361" s="1"/>
      <c r="W361" s="1"/>
      <c r="X361" s="1"/>
      <c r="Y361" s="1"/>
      <c r="Z361" s="1"/>
      <c r="AA361" s="1"/>
      <c r="AB361" s="1"/>
      <c r="AC361" s="1"/>
      <c r="AD361" s="1"/>
      <c r="AE361" s="1"/>
      <c r="AF361" s="1"/>
      <c r="AG361" s="1"/>
      <c r="AH361" s="1"/>
      <c r="AI361" s="1"/>
    </row>
    <row r="362" spans="3:35">
      <c r="C362" s="1"/>
      <c r="D362" s="1"/>
      <c r="E362" s="1"/>
      <c r="F362" s="95"/>
      <c r="G362" s="95"/>
      <c r="H362" s="95"/>
      <c r="I362" s="77"/>
      <c r="J362" s="77"/>
      <c r="K362" s="1"/>
      <c r="L362" s="1"/>
      <c r="M362" s="1"/>
      <c r="N362" s="77"/>
      <c r="O362" s="1"/>
      <c r="P362" s="1"/>
      <c r="Q362" s="1"/>
      <c r="R362" s="83"/>
      <c r="S362" s="1"/>
      <c r="T362" s="1"/>
      <c r="U362" s="1"/>
      <c r="V362" s="1"/>
      <c r="W362" s="1"/>
      <c r="X362" s="1"/>
      <c r="Y362" s="1"/>
      <c r="Z362" s="1"/>
      <c r="AA362" s="1"/>
      <c r="AB362" s="1"/>
      <c r="AC362" s="1"/>
      <c r="AD362" s="1"/>
      <c r="AE362" s="1"/>
      <c r="AF362" s="1"/>
      <c r="AG362" s="1"/>
      <c r="AH362" s="1"/>
      <c r="AI362" s="1"/>
    </row>
    <row r="363" spans="3:35">
      <c r="C363" s="1"/>
      <c r="D363" s="1"/>
      <c r="E363" s="1"/>
      <c r="F363" s="95"/>
      <c r="G363" s="95"/>
      <c r="H363" s="95"/>
      <c r="I363" s="77"/>
      <c r="J363" s="77"/>
      <c r="K363" s="1"/>
      <c r="L363" s="1"/>
      <c r="M363" s="1"/>
      <c r="N363" s="77"/>
      <c r="O363" s="1"/>
      <c r="P363" s="1"/>
      <c r="Q363" s="1"/>
      <c r="R363" s="83"/>
      <c r="S363" s="1"/>
      <c r="T363" s="1"/>
      <c r="U363" s="1"/>
      <c r="V363" s="1"/>
      <c r="W363" s="1"/>
      <c r="X363" s="1"/>
      <c r="Y363" s="1"/>
      <c r="Z363" s="1"/>
      <c r="AA363" s="1"/>
      <c r="AB363" s="1"/>
      <c r="AC363" s="1"/>
      <c r="AD363" s="1"/>
      <c r="AE363" s="1"/>
      <c r="AF363" s="1"/>
      <c r="AG363" s="1"/>
      <c r="AH363" s="1"/>
      <c r="AI363" s="1"/>
    </row>
    <row r="364" spans="3:35">
      <c r="C364" s="1"/>
      <c r="D364" s="1"/>
      <c r="E364" s="1"/>
      <c r="F364" s="95"/>
      <c r="G364" s="95"/>
      <c r="H364" s="95"/>
      <c r="I364" s="77"/>
      <c r="J364" s="77"/>
      <c r="K364" s="1"/>
      <c r="L364" s="1"/>
      <c r="M364" s="1"/>
      <c r="N364" s="77"/>
      <c r="O364" s="1"/>
      <c r="P364" s="1"/>
      <c r="Q364" s="1"/>
      <c r="R364" s="83"/>
      <c r="S364" s="1"/>
      <c r="T364" s="1"/>
      <c r="U364" s="1"/>
      <c r="V364" s="1"/>
      <c r="W364" s="1"/>
      <c r="X364" s="1"/>
      <c r="Y364" s="1"/>
      <c r="Z364" s="1"/>
      <c r="AA364" s="1"/>
      <c r="AB364" s="1"/>
      <c r="AC364" s="1"/>
      <c r="AD364" s="1"/>
      <c r="AE364" s="1"/>
      <c r="AF364" s="1"/>
      <c r="AG364" s="1"/>
      <c r="AH364" s="1"/>
      <c r="AI364" s="1"/>
    </row>
    <row r="365" spans="3:35">
      <c r="C365" s="1"/>
      <c r="D365" s="1"/>
      <c r="E365" s="1"/>
      <c r="F365" s="95"/>
      <c r="G365" s="95"/>
      <c r="H365" s="95"/>
      <c r="I365" s="77"/>
      <c r="J365" s="77"/>
      <c r="K365" s="1"/>
      <c r="L365" s="1"/>
      <c r="M365" s="1"/>
      <c r="N365" s="77"/>
      <c r="O365" s="1"/>
      <c r="P365" s="1"/>
      <c r="Q365" s="1"/>
      <c r="R365" s="83"/>
      <c r="S365" s="1"/>
      <c r="T365" s="1"/>
      <c r="U365" s="1"/>
      <c r="V365" s="1"/>
      <c r="W365" s="1"/>
      <c r="X365" s="1"/>
      <c r="Y365" s="1"/>
      <c r="Z365" s="1"/>
      <c r="AA365" s="1"/>
      <c r="AB365" s="1"/>
      <c r="AC365" s="1"/>
      <c r="AD365" s="1"/>
      <c r="AE365" s="1"/>
      <c r="AF365" s="1"/>
      <c r="AG365" s="1"/>
      <c r="AH365" s="1"/>
      <c r="AI365" s="1"/>
    </row>
    <row r="366" spans="3:35">
      <c r="C366" s="1"/>
      <c r="D366" s="1"/>
      <c r="E366" s="1"/>
      <c r="F366" s="95"/>
      <c r="G366" s="95"/>
      <c r="H366" s="95"/>
      <c r="I366" s="77"/>
      <c r="J366" s="77"/>
      <c r="K366" s="1"/>
      <c r="L366" s="1"/>
      <c r="M366" s="1"/>
      <c r="N366" s="77"/>
      <c r="O366" s="1"/>
      <c r="P366" s="1"/>
      <c r="Q366" s="1"/>
      <c r="R366" s="83"/>
      <c r="S366" s="1"/>
      <c r="T366" s="1"/>
      <c r="U366" s="1"/>
      <c r="V366" s="1"/>
      <c r="W366" s="1"/>
      <c r="X366" s="1"/>
      <c r="Y366" s="1"/>
      <c r="Z366" s="1"/>
      <c r="AA366" s="1"/>
      <c r="AB366" s="1"/>
      <c r="AC366" s="1"/>
      <c r="AD366" s="1"/>
      <c r="AE366" s="1"/>
      <c r="AF366" s="1"/>
      <c r="AG366" s="1"/>
      <c r="AH366" s="1"/>
      <c r="AI366" s="1"/>
    </row>
    <row r="367" spans="3:35">
      <c r="C367" s="1"/>
      <c r="D367" s="1"/>
      <c r="E367" s="1"/>
      <c r="F367" s="95"/>
      <c r="G367" s="95"/>
      <c r="H367" s="95"/>
      <c r="I367" s="77"/>
      <c r="J367" s="77"/>
      <c r="K367" s="1"/>
      <c r="L367" s="1"/>
      <c r="M367" s="1"/>
      <c r="N367" s="77"/>
      <c r="O367" s="1"/>
      <c r="P367" s="1"/>
      <c r="Q367" s="1"/>
      <c r="R367" s="83"/>
      <c r="S367" s="1"/>
      <c r="T367" s="1"/>
      <c r="U367" s="1"/>
      <c r="V367" s="1"/>
      <c r="W367" s="1"/>
      <c r="X367" s="1"/>
      <c r="Y367" s="1"/>
      <c r="Z367" s="1"/>
      <c r="AA367" s="1"/>
      <c r="AB367" s="1"/>
      <c r="AC367" s="1"/>
      <c r="AD367" s="1"/>
      <c r="AE367" s="1"/>
      <c r="AF367" s="1"/>
      <c r="AG367" s="1"/>
      <c r="AH367" s="1"/>
      <c r="AI367" s="1"/>
    </row>
    <row r="368" spans="3:35">
      <c r="C368" s="1"/>
      <c r="D368" s="1"/>
      <c r="E368" s="1"/>
      <c r="F368" s="95"/>
      <c r="G368" s="95"/>
      <c r="H368" s="95"/>
      <c r="I368" s="77"/>
      <c r="J368" s="77"/>
      <c r="K368" s="1"/>
      <c r="L368" s="1"/>
      <c r="M368" s="1"/>
      <c r="N368" s="77"/>
      <c r="O368" s="1"/>
      <c r="P368" s="1"/>
      <c r="Q368" s="1"/>
      <c r="R368" s="83"/>
      <c r="S368" s="1"/>
      <c r="T368" s="1"/>
      <c r="U368" s="1"/>
      <c r="V368" s="1"/>
      <c r="W368" s="1"/>
      <c r="X368" s="1"/>
      <c r="Y368" s="1"/>
      <c r="Z368" s="1"/>
      <c r="AA368" s="1"/>
      <c r="AB368" s="1"/>
      <c r="AC368" s="1"/>
      <c r="AD368" s="1"/>
      <c r="AE368" s="1"/>
      <c r="AF368" s="1"/>
      <c r="AG368" s="1"/>
      <c r="AH368" s="1"/>
      <c r="AI368" s="1"/>
    </row>
    <row r="369" spans="3:35">
      <c r="C369" s="1"/>
      <c r="D369" s="1"/>
      <c r="E369" s="1"/>
      <c r="F369" s="95"/>
      <c r="G369" s="95"/>
      <c r="H369" s="95"/>
      <c r="I369" s="77"/>
      <c r="J369" s="77"/>
      <c r="K369" s="1"/>
      <c r="L369" s="1"/>
      <c r="M369" s="1"/>
      <c r="N369" s="77"/>
      <c r="O369" s="1"/>
      <c r="P369" s="1"/>
      <c r="Q369" s="1"/>
      <c r="R369" s="83"/>
      <c r="S369" s="1"/>
      <c r="T369" s="1"/>
      <c r="U369" s="1"/>
      <c r="V369" s="1"/>
      <c r="W369" s="1"/>
      <c r="X369" s="1"/>
      <c r="Y369" s="1"/>
      <c r="Z369" s="1"/>
      <c r="AA369" s="1"/>
      <c r="AB369" s="1"/>
      <c r="AC369" s="1"/>
      <c r="AD369" s="1"/>
      <c r="AE369" s="1"/>
      <c r="AF369" s="1"/>
      <c r="AG369" s="1"/>
      <c r="AH369" s="1"/>
      <c r="AI369" s="1"/>
    </row>
    <row r="370" spans="3:35">
      <c r="C370" s="1"/>
      <c r="D370" s="1"/>
      <c r="E370" s="1"/>
      <c r="F370" s="95"/>
      <c r="G370" s="95"/>
      <c r="H370" s="95"/>
      <c r="I370" s="77"/>
      <c r="J370" s="77"/>
      <c r="K370" s="1"/>
      <c r="L370" s="1"/>
      <c r="M370" s="1"/>
      <c r="N370" s="77"/>
      <c r="O370" s="1"/>
      <c r="P370" s="1"/>
      <c r="Q370" s="1"/>
      <c r="R370" s="83"/>
      <c r="S370" s="1"/>
      <c r="T370" s="1"/>
      <c r="U370" s="1"/>
      <c r="V370" s="1"/>
      <c r="W370" s="1"/>
      <c r="X370" s="1"/>
      <c r="Y370" s="1"/>
      <c r="Z370" s="1"/>
      <c r="AA370" s="1"/>
      <c r="AB370" s="1"/>
      <c r="AC370" s="1"/>
      <c r="AD370" s="1"/>
      <c r="AE370" s="1"/>
      <c r="AF370" s="1"/>
      <c r="AG370" s="1"/>
      <c r="AH370" s="1"/>
      <c r="AI370" s="1"/>
    </row>
    <row r="371" spans="3:35">
      <c r="C371" s="1"/>
      <c r="D371" s="1"/>
      <c r="E371" s="1"/>
      <c r="F371" s="95"/>
      <c r="G371" s="95"/>
      <c r="H371" s="95"/>
      <c r="I371" s="77"/>
      <c r="J371" s="77"/>
      <c r="K371" s="1"/>
      <c r="L371" s="1"/>
      <c r="M371" s="1"/>
      <c r="N371" s="77"/>
      <c r="O371" s="1"/>
      <c r="P371" s="1"/>
      <c r="Q371" s="1"/>
      <c r="R371" s="83"/>
      <c r="S371" s="1"/>
      <c r="T371" s="1"/>
      <c r="U371" s="1"/>
      <c r="V371" s="1"/>
      <c r="W371" s="1"/>
      <c r="X371" s="1"/>
      <c r="Y371" s="1"/>
      <c r="Z371" s="1"/>
      <c r="AA371" s="1"/>
      <c r="AB371" s="1"/>
      <c r="AC371" s="1"/>
      <c r="AD371" s="1"/>
      <c r="AE371" s="1"/>
      <c r="AF371" s="1"/>
      <c r="AG371" s="1"/>
      <c r="AH371" s="1"/>
      <c r="AI371" s="1"/>
    </row>
    <row r="372" spans="3:35">
      <c r="C372" s="1"/>
      <c r="D372" s="1"/>
      <c r="E372" s="1"/>
      <c r="F372" s="95"/>
      <c r="G372" s="95"/>
      <c r="H372" s="95"/>
      <c r="I372" s="77"/>
      <c r="J372" s="77"/>
      <c r="K372" s="1"/>
      <c r="L372" s="1"/>
      <c r="M372" s="1"/>
      <c r="N372" s="77"/>
      <c r="O372" s="1"/>
      <c r="P372" s="1"/>
      <c r="Q372" s="1"/>
      <c r="R372" s="83"/>
      <c r="S372" s="1"/>
      <c r="T372" s="1"/>
      <c r="U372" s="1"/>
      <c r="V372" s="1"/>
      <c r="W372" s="1"/>
      <c r="X372" s="1"/>
      <c r="Y372" s="1"/>
      <c r="Z372" s="1"/>
      <c r="AA372" s="1"/>
      <c r="AB372" s="1"/>
      <c r="AC372" s="1"/>
      <c r="AD372" s="1"/>
      <c r="AE372" s="1"/>
      <c r="AF372" s="1"/>
      <c r="AG372" s="1"/>
      <c r="AH372" s="1"/>
      <c r="AI372" s="1"/>
    </row>
    <row r="373" spans="3:35">
      <c r="C373" s="1"/>
      <c r="D373" s="1"/>
      <c r="E373" s="1"/>
      <c r="F373" s="95"/>
      <c r="G373" s="95"/>
      <c r="H373" s="95"/>
      <c r="I373" s="77"/>
      <c r="J373" s="77"/>
      <c r="K373" s="1"/>
      <c r="L373" s="1"/>
      <c r="M373" s="1"/>
      <c r="N373" s="77"/>
      <c r="O373" s="1"/>
      <c r="P373" s="1"/>
      <c r="Q373" s="1"/>
      <c r="R373" s="83"/>
      <c r="S373" s="1"/>
      <c r="T373" s="1"/>
      <c r="U373" s="1"/>
      <c r="V373" s="1"/>
      <c r="W373" s="1"/>
      <c r="X373" s="1"/>
      <c r="Y373" s="1"/>
      <c r="Z373" s="1"/>
      <c r="AA373" s="1"/>
      <c r="AB373" s="1"/>
      <c r="AC373" s="1"/>
      <c r="AD373" s="1"/>
      <c r="AE373" s="1"/>
      <c r="AF373" s="1"/>
      <c r="AG373" s="1"/>
      <c r="AH373" s="1"/>
      <c r="AI373" s="1"/>
    </row>
    <row r="374" spans="3:35">
      <c r="C374" s="1"/>
      <c r="D374" s="1"/>
      <c r="E374" s="1"/>
      <c r="F374" s="95"/>
      <c r="G374" s="95"/>
      <c r="H374" s="95"/>
      <c r="I374" s="77"/>
      <c r="J374" s="77"/>
      <c r="K374" s="1"/>
      <c r="L374" s="1"/>
      <c r="M374" s="1"/>
      <c r="N374" s="77"/>
      <c r="O374" s="1"/>
      <c r="P374" s="1"/>
      <c r="Q374" s="1"/>
      <c r="R374" s="83"/>
      <c r="S374" s="1"/>
      <c r="T374" s="1"/>
      <c r="U374" s="1"/>
      <c r="V374" s="1"/>
      <c r="W374" s="1"/>
      <c r="X374" s="1"/>
      <c r="Y374" s="1"/>
      <c r="Z374" s="1"/>
      <c r="AA374" s="1"/>
      <c r="AB374" s="1"/>
      <c r="AC374" s="1"/>
      <c r="AD374" s="1"/>
      <c r="AE374" s="1"/>
      <c r="AF374" s="1"/>
      <c r="AG374" s="1"/>
      <c r="AH374" s="1"/>
      <c r="AI374" s="1"/>
    </row>
    <row r="375" spans="3:35">
      <c r="C375" s="1"/>
      <c r="D375" s="1"/>
      <c r="E375" s="1"/>
      <c r="F375" s="95"/>
      <c r="G375" s="95"/>
      <c r="H375" s="95"/>
      <c r="I375" s="77"/>
      <c r="J375" s="77"/>
      <c r="K375" s="1"/>
      <c r="L375" s="1"/>
      <c r="M375" s="1"/>
      <c r="N375" s="77"/>
      <c r="O375" s="1"/>
      <c r="P375" s="1"/>
      <c r="Q375" s="1"/>
      <c r="R375" s="83"/>
      <c r="S375" s="1"/>
      <c r="T375" s="1"/>
      <c r="U375" s="1"/>
      <c r="V375" s="1"/>
      <c r="W375" s="1"/>
      <c r="X375" s="1"/>
      <c r="Y375" s="1"/>
      <c r="Z375" s="1"/>
      <c r="AA375" s="1"/>
      <c r="AB375" s="1"/>
      <c r="AC375" s="1"/>
      <c r="AD375" s="1"/>
      <c r="AE375" s="1"/>
      <c r="AF375" s="1"/>
      <c r="AG375" s="1"/>
      <c r="AH375" s="1"/>
      <c r="AI375" s="1"/>
    </row>
    <row r="376" spans="3:35">
      <c r="C376" s="1"/>
      <c r="D376" s="1"/>
      <c r="E376" s="1"/>
      <c r="F376" s="95"/>
      <c r="G376" s="95"/>
      <c r="H376" s="95"/>
      <c r="I376" s="77"/>
      <c r="J376" s="77"/>
      <c r="K376" s="1"/>
      <c r="L376" s="1"/>
      <c r="M376" s="1"/>
      <c r="N376" s="77"/>
      <c r="O376" s="1"/>
      <c r="P376" s="1"/>
      <c r="Q376" s="1"/>
      <c r="R376" s="83"/>
      <c r="S376" s="1"/>
      <c r="T376" s="1"/>
      <c r="U376" s="1"/>
      <c r="V376" s="1"/>
      <c r="W376" s="1"/>
      <c r="X376" s="1"/>
      <c r="Y376" s="1"/>
      <c r="Z376" s="1"/>
      <c r="AA376" s="1"/>
      <c r="AB376" s="1"/>
      <c r="AC376" s="1"/>
      <c r="AD376" s="1"/>
      <c r="AE376" s="1"/>
      <c r="AF376" s="1"/>
      <c r="AG376" s="1"/>
      <c r="AH376" s="1"/>
      <c r="AI376" s="1"/>
    </row>
    <row r="377" spans="3:35">
      <c r="C377" s="1"/>
      <c r="D377" s="1"/>
      <c r="E377" s="1"/>
      <c r="F377" s="95"/>
      <c r="G377" s="95"/>
      <c r="H377" s="95"/>
      <c r="I377" s="77"/>
      <c r="J377" s="77"/>
      <c r="K377" s="1"/>
      <c r="L377" s="1"/>
      <c r="M377" s="1"/>
      <c r="N377" s="77"/>
      <c r="O377" s="1"/>
      <c r="P377" s="1"/>
      <c r="Q377" s="1"/>
      <c r="R377" s="83"/>
      <c r="S377" s="1"/>
      <c r="T377" s="1"/>
      <c r="U377" s="1"/>
      <c r="V377" s="1"/>
      <c r="W377" s="1"/>
      <c r="X377" s="1"/>
      <c r="Y377" s="1"/>
      <c r="Z377" s="1"/>
      <c r="AA377" s="1"/>
      <c r="AB377" s="1"/>
      <c r="AC377" s="1"/>
      <c r="AD377" s="1"/>
      <c r="AE377" s="1"/>
      <c r="AF377" s="1"/>
      <c r="AG377" s="1"/>
      <c r="AH377" s="1"/>
      <c r="AI377" s="1"/>
    </row>
    <row r="378" spans="3:35">
      <c r="C378" s="1"/>
      <c r="D378" s="1"/>
      <c r="E378" s="1"/>
      <c r="F378" s="95"/>
      <c r="G378" s="95"/>
      <c r="H378" s="95"/>
      <c r="I378" s="77"/>
      <c r="J378" s="77"/>
      <c r="K378" s="1"/>
      <c r="L378" s="1"/>
      <c r="M378" s="1"/>
      <c r="N378" s="77"/>
      <c r="O378" s="1"/>
      <c r="P378" s="1"/>
      <c r="Q378" s="1"/>
      <c r="R378" s="83"/>
      <c r="S378" s="1"/>
      <c r="T378" s="1"/>
      <c r="U378" s="1"/>
      <c r="V378" s="1"/>
      <c r="W378" s="1"/>
      <c r="X378" s="1"/>
      <c r="Y378" s="1"/>
      <c r="Z378" s="1"/>
      <c r="AA378" s="1"/>
      <c r="AB378" s="1"/>
      <c r="AC378" s="1"/>
      <c r="AD378" s="1"/>
      <c r="AE378" s="1"/>
      <c r="AF378" s="1"/>
      <c r="AG378" s="1"/>
      <c r="AH378" s="1"/>
      <c r="AI378" s="1"/>
    </row>
    <row r="379" spans="3:35">
      <c r="C379" s="1"/>
      <c r="D379" s="1"/>
      <c r="E379" s="1"/>
      <c r="F379" s="95"/>
      <c r="G379" s="95"/>
      <c r="H379" s="95"/>
      <c r="I379" s="77"/>
      <c r="J379" s="77"/>
      <c r="K379" s="1"/>
      <c r="L379" s="1"/>
      <c r="M379" s="1"/>
      <c r="N379" s="77"/>
      <c r="O379" s="1"/>
      <c r="P379" s="1"/>
      <c r="Q379" s="1"/>
      <c r="R379" s="83"/>
      <c r="S379" s="1"/>
      <c r="T379" s="1"/>
      <c r="U379" s="1"/>
      <c r="V379" s="1"/>
      <c r="W379" s="1"/>
      <c r="X379" s="1"/>
      <c r="Y379" s="1"/>
      <c r="Z379" s="1"/>
      <c r="AA379" s="1"/>
      <c r="AB379" s="1"/>
      <c r="AC379" s="1"/>
      <c r="AD379" s="1"/>
      <c r="AE379" s="1"/>
      <c r="AF379" s="1"/>
      <c r="AG379" s="1"/>
      <c r="AH379" s="1"/>
      <c r="AI379" s="1"/>
    </row>
    <row r="380" spans="3:35">
      <c r="C380" s="1"/>
      <c r="D380" s="1"/>
      <c r="E380" s="1"/>
      <c r="F380" s="95"/>
      <c r="G380" s="95"/>
      <c r="H380" s="95"/>
      <c r="I380" s="77"/>
      <c r="J380" s="77"/>
      <c r="K380" s="1"/>
      <c r="L380" s="1"/>
      <c r="M380" s="1"/>
      <c r="N380" s="77"/>
      <c r="O380" s="1"/>
      <c r="P380" s="1"/>
      <c r="Q380" s="1"/>
      <c r="R380" s="83"/>
      <c r="S380" s="1"/>
      <c r="T380" s="1"/>
      <c r="U380" s="1"/>
      <c r="V380" s="1"/>
      <c r="W380" s="1"/>
      <c r="X380" s="1"/>
      <c r="Y380" s="1"/>
      <c r="Z380" s="1"/>
      <c r="AA380" s="1"/>
      <c r="AB380" s="1"/>
      <c r="AC380" s="1"/>
      <c r="AD380" s="1"/>
      <c r="AE380" s="1"/>
      <c r="AF380" s="1"/>
      <c r="AG380" s="1"/>
      <c r="AH380" s="1"/>
      <c r="AI380" s="1"/>
    </row>
    <row r="381" spans="3:35">
      <c r="C381" s="1"/>
      <c r="D381" s="1"/>
      <c r="E381" s="1"/>
      <c r="F381" s="95"/>
      <c r="G381" s="95"/>
      <c r="H381" s="95"/>
      <c r="I381" s="77"/>
      <c r="J381" s="77"/>
      <c r="K381" s="1"/>
      <c r="L381" s="1"/>
      <c r="M381" s="1"/>
      <c r="N381" s="77"/>
      <c r="O381" s="1"/>
      <c r="P381" s="1"/>
      <c r="Q381" s="1"/>
      <c r="R381" s="83"/>
      <c r="S381" s="1"/>
      <c r="T381" s="1"/>
      <c r="U381" s="1"/>
      <c r="V381" s="1"/>
      <c r="W381" s="1"/>
      <c r="X381" s="1"/>
      <c r="Y381" s="1"/>
      <c r="Z381" s="1"/>
      <c r="AA381" s="1"/>
      <c r="AB381" s="1"/>
      <c r="AC381" s="1"/>
      <c r="AD381" s="1"/>
      <c r="AE381" s="1"/>
      <c r="AF381" s="1"/>
      <c r="AG381" s="1"/>
      <c r="AH381" s="1"/>
      <c r="AI381" s="1"/>
    </row>
    <row r="382" spans="3:35">
      <c r="C382" s="1"/>
      <c r="D382" s="1"/>
      <c r="E382" s="1"/>
      <c r="F382" s="95"/>
      <c r="G382" s="95"/>
      <c r="H382" s="95"/>
      <c r="I382" s="77"/>
      <c r="J382" s="77"/>
      <c r="K382" s="1"/>
      <c r="L382" s="1"/>
      <c r="M382" s="1"/>
      <c r="N382" s="77"/>
      <c r="O382" s="1"/>
      <c r="P382" s="1"/>
      <c r="Q382" s="1"/>
      <c r="R382" s="83"/>
      <c r="S382" s="1"/>
      <c r="T382" s="1"/>
      <c r="U382" s="1"/>
      <c r="V382" s="1"/>
      <c r="W382" s="1"/>
      <c r="X382" s="1"/>
      <c r="Y382" s="1"/>
      <c r="Z382" s="1"/>
      <c r="AA382" s="1"/>
      <c r="AB382" s="1"/>
      <c r="AC382" s="1"/>
      <c r="AD382" s="1"/>
      <c r="AE382" s="1"/>
      <c r="AF382" s="1"/>
      <c r="AG382" s="1"/>
      <c r="AH382" s="1"/>
      <c r="AI382" s="1"/>
    </row>
    <row r="383" spans="3:35">
      <c r="C383" s="1"/>
      <c r="D383" s="1"/>
      <c r="E383" s="1"/>
      <c r="F383" s="95"/>
      <c r="G383" s="95"/>
      <c r="H383" s="95"/>
      <c r="I383" s="77"/>
      <c r="J383" s="77"/>
      <c r="K383" s="1"/>
      <c r="L383" s="1"/>
      <c r="M383" s="1"/>
      <c r="N383" s="77"/>
      <c r="O383" s="1"/>
      <c r="P383" s="1"/>
      <c r="Q383" s="1"/>
      <c r="R383" s="83"/>
      <c r="S383" s="1"/>
      <c r="T383" s="1"/>
      <c r="U383" s="1"/>
      <c r="V383" s="1"/>
      <c r="W383" s="1"/>
      <c r="X383" s="1"/>
      <c r="Y383" s="1"/>
      <c r="Z383" s="1"/>
      <c r="AA383" s="1"/>
      <c r="AB383" s="1"/>
      <c r="AC383" s="1"/>
      <c r="AD383" s="1"/>
      <c r="AE383" s="1"/>
      <c r="AF383" s="1"/>
      <c r="AG383" s="1"/>
      <c r="AH383" s="1"/>
      <c r="AI383" s="1"/>
    </row>
    <row r="384" spans="3:35">
      <c r="C384" s="1"/>
      <c r="D384" s="1"/>
      <c r="E384" s="1"/>
      <c r="F384" s="95"/>
      <c r="G384" s="95"/>
      <c r="H384" s="95"/>
      <c r="I384" s="77"/>
      <c r="J384" s="77"/>
      <c r="K384" s="1"/>
      <c r="L384" s="1"/>
      <c r="M384" s="1"/>
      <c r="N384" s="77"/>
      <c r="O384" s="1"/>
      <c r="P384" s="1"/>
      <c r="Q384" s="1"/>
      <c r="R384" s="83"/>
      <c r="S384" s="1"/>
      <c r="T384" s="1"/>
      <c r="U384" s="1"/>
      <c r="V384" s="1"/>
      <c r="W384" s="1"/>
      <c r="X384" s="1"/>
      <c r="Y384" s="1"/>
      <c r="Z384" s="1"/>
      <c r="AA384" s="1"/>
      <c r="AB384" s="1"/>
      <c r="AC384" s="1"/>
      <c r="AD384" s="1"/>
      <c r="AE384" s="1"/>
      <c r="AF384" s="1"/>
      <c r="AG384" s="1"/>
      <c r="AH384" s="1"/>
      <c r="AI384" s="1"/>
    </row>
    <row r="385" spans="3:35">
      <c r="C385" s="1"/>
      <c r="D385" s="1"/>
      <c r="E385" s="1"/>
      <c r="F385" s="95"/>
      <c r="G385" s="95"/>
      <c r="H385" s="95"/>
      <c r="I385" s="77"/>
      <c r="J385" s="77"/>
      <c r="K385" s="1"/>
      <c r="L385" s="1"/>
      <c r="M385" s="1"/>
      <c r="N385" s="77"/>
      <c r="O385" s="1"/>
      <c r="P385" s="1"/>
      <c r="Q385" s="1"/>
      <c r="R385" s="83"/>
      <c r="S385" s="1"/>
      <c r="T385" s="1"/>
      <c r="U385" s="1"/>
      <c r="V385" s="1"/>
      <c r="W385" s="1"/>
      <c r="X385" s="1"/>
      <c r="Y385" s="1"/>
      <c r="Z385" s="1"/>
      <c r="AA385" s="1"/>
      <c r="AB385" s="1"/>
      <c r="AC385" s="1"/>
      <c r="AD385" s="1"/>
      <c r="AE385" s="1"/>
      <c r="AF385" s="1"/>
      <c r="AG385" s="1"/>
      <c r="AH385" s="1"/>
      <c r="AI385" s="1"/>
    </row>
    <row r="386" spans="3:35">
      <c r="C386" s="1"/>
      <c r="D386" s="1"/>
      <c r="E386" s="1"/>
      <c r="F386" s="95"/>
      <c r="G386" s="95"/>
      <c r="H386" s="95"/>
      <c r="I386" s="77"/>
      <c r="J386" s="77"/>
      <c r="K386" s="1"/>
      <c r="L386" s="1"/>
      <c r="M386" s="1"/>
      <c r="N386" s="77"/>
      <c r="O386" s="1"/>
      <c r="P386" s="1"/>
      <c r="Q386" s="1"/>
      <c r="R386" s="83"/>
      <c r="S386" s="1"/>
      <c r="T386" s="1"/>
      <c r="U386" s="1"/>
      <c r="V386" s="1"/>
      <c r="W386" s="1"/>
      <c r="X386" s="1"/>
      <c r="Y386" s="1"/>
      <c r="Z386" s="1"/>
      <c r="AA386" s="1"/>
      <c r="AB386" s="1"/>
      <c r="AC386" s="1"/>
      <c r="AD386" s="1"/>
      <c r="AE386" s="1"/>
      <c r="AF386" s="1"/>
      <c r="AG386" s="1"/>
      <c r="AH386" s="1"/>
      <c r="AI386" s="1"/>
    </row>
    <row r="387" spans="3:35">
      <c r="C387" s="1"/>
      <c r="D387" s="1"/>
      <c r="E387" s="1"/>
      <c r="F387" s="95"/>
      <c r="G387" s="95"/>
      <c r="H387" s="95"/>
      <c r="I387" s="77"/>
      <c r="J387" s="77"/>
      <c r="K387" s="1"/>
      <c r="L387" s="1"/>
      <c r="M387" s="1"/>
      <c r="N387" s="77"/>
      <c r="O387" s="1"/>
      <c r="P387" s="1"/>
      <c r="Q387" s="1"/>
      <c r="R387" s="83"/>
      <c r="S387" s="1"/>
      <c r="T387" s="1"/>
      <c r="U387" s="1"/>
      <c r="V387" s="1"/>
      <c r="W387" s="1"/>
      <c r="X387" s="1"/>
      <c r="Y387" s="1"/>
      <c r="Z387" s="1"/>
      <c r="AA387" s="1"/>
      <c r="AB387" s="1"/>
      <c r="AC387" s="1"/>
      <c r="AD387" s="1"/>
      <c r="AE387" s="1"/>
      <c r="AF387" s="1"/>
      <c r="AG387" s="1"/>
      <c r="AH387" s="1"/>
      <c r="AI387" s="1"/>
    </row>
    <row r="388" spans="3:35">
      <c r="C388" s="1"/>
      <c r="D388" s="1"/>
      <c r="E388" s="1"/>
      <c r="F388" s="95"/>
      <c r="G388" s="95"/>
      <c r="H388" s="95"/>
      <c r="I388" s="77"/>
      <c r="J388" s="77"/>
      <c r="K388" s="1"/>
      <c r="L388" s="1"/>
      <c r="M388" s="1"/>
      <c r="N388" s="77"/>
      <c r="O388" s="1"/>
      <c r="P388" s="1"/>
      <c r="Q388" s="1"/>
      <c r="R388" s="83"/>
      <c r="S388" s="1"/>
      <c r="T388" s="1"/>
      <c r="U388" s="1"/>
      <c r="V388" s="1"/>
      <c r="W388" s="1"/>
      <c r="X388" s="1"/>
      <c r="Y388" s="1"/>
      <c r="Z388" s="1"/>
      <c r="AA388" s="1"/>
      <c r="AB388" s="1"/>
      <c r="AC388" s="1"/>
      <c r="AD388" s="1"/>
      <c r="AE388" s="1"/>
      <c r="AF388" s="1"/>
      <c r="AG388" s="1"/>
      <c r="AH388" s="1"/>
      <c r="AI388" s="1"/>
    </row>
    <row r="389" spans="3:35">
      <c r="C389" s="1"/>
      <c r="D389" s="1"/>
      <c r="E389" s="1"/>
      <c r="F389" s="95"/>
      <c r="G389" s="95"/>
      <c r="H389" s="95"/>
      <c r="I389" s="77"/>
      <c r="J389" s="77"/>
      <c r="K389" s="1"/>
      <c r="L389" s="1"/>
      <c r="M389" s="1"/>
      <c r="N389" s="77"/>
      <c r="O389" s="1"/>
      <c r="P389" s="1"/>
      <c r="Q389" s="1"/>
      <c r="R389" s="83"/>
      <c r="S389" s="1"/>
      <c r="T389" s="1"/>
      <c r="U389" s="1"/>
      <c r="V389" s="1"/>
      <c r="W389" s="1"/>
      <c r="X389" s="1"/>
      <c r="Y389" s="1"/>
      <c r="Z389" s="1"/>
      <c r="AA389" s="1"/>
      <c r="AB389" s="1"/>
      <c r="AC389" s="1"/>
      <c r="AD389" s="1"/>
      <c r="AE389" s="1"/>
      <c r="AF389" s="1"/>
      <c r="AG389" s="1"/>
      <c r="AH389" s="1"/>
      <c r="AI389" s="1"/>
    </row>
    <row r="390" spans="3:35">
      <c r="C390" s="1"/>
      <c r="D390" s="1"/>
      <c r="E390" s="1"/>
      <c r="F390" s="95"/>
      <c r="G390" s="95"/>
      <c r="H390" s="95"/>
      <c r="I390" s="77"/>
      <c r="J390" s="77"/>
      <c r="K390" s="1"/>
      <c r="L390" s="1"/>
      <c r="M390" s="1"/>
      <c r="N390" s="77"/>
      <c r="O390" s="1"/>
      <c r="P390" s="1"/>
      <c r="Q390" s="1"/>
      <c r="R390" s="83"/>
      <c r="S390" s="1"/>
      <c r="T390" s="1"/>
      <c r="U390" s="1"/>
      <c r="V390" s="1"/>
      <c r="W390" s="1"/>
      <c r="X390" s="1"/>
      <c r="Y390" s="1"/>
      <c r="Z390" s="1"/>
      <c r="AA390" s="1"/>
      <c r="AB390" s="1"/>
      <c r="AC390" s="1"/>
      <c r="AD390" s="1"/>
      <c r="AE390" s="1"/>
      <c r="AF390" s="1"/>
      <c r="AG390" s="1"/>
      <c r="AH390" s="1"/>
      <c r="AI390" s="1"/>
    </row>
    <row r="391" spans="3:35">
      <c r="C391" s="1"/>
      <c r="D391" s="1"/>
      <c r="E391" s="1"/>
      <c r="F391" s="95"/>
      <c r="G391" s="95"/>
      <c r="H391" s="95"/>
      <c r="I391" s="77"/>
      <c r="J391" s="77"/>
      <c r="K391" s="1"/>
      <c r="L391" s="1"/>
      <c r="M391" s="1"/>
      <c r="N391" s="77"/>
      <c r="O391" s="1"/>
      <c r="P391" s="1"/>
      <c r="Q391" s="1"/>
      <c r="R391" s="83"/>
      <c r="S391" s="1"/>
      <c r="T391" s="1"/>
      <c r="U391" s="1"/>
      <c r="V391" s="1"/>
      <c r="W391" s="1"/>
      <c r="X391" s="1"/>
      <c r="Y391" s="1"/>
      <c r="Z391" s="1"/>
      <c r="AA391" s="1"/>
      <c r="AB391" s="1"/>
      <c r="AC391" s="1"/>
      <c r="AD391" s="1"/>
      <c r="AE391" s="1"/>
      <c r="AF391" s="1"/>
      <c r="AG391" s="1"/>
      <c r="AH391" s="1"/>
      <c r="AI391" s="1"/>
    </row>
    <row r="392" spans="3:35">
      <c r="C392" s="1"/>
      <c r="D392" s="1"/>
      <c r="E392" s="1"/>
      <c r="F392" s="95"/>
      <c r="G392" s="95"/>
      <c r="H392" s="95"/>
      <c r="I392" s="77"/>
      <c r="J392" s="77"/>
      <c r="K392" s="1"/>
      <c r="L392" s="1"/>
      <c r="M392" s="1"/>
      <c r="N392" s="77"/>
      <c r="O392" s="1"/>
      <c r="P392" s="1"/>
      <c r="Q392" s="1"/>
      <c r="R392" s="83"/>
      <c r="S392" s="1"/>
      <c r="T392" s="1"/>
      <c r="U392" s="1"/>
      <c r="V392" s="1"/>
      <c r="W392" s="1"/>
      <c r="X392" s="1"/>
      <c r="Y392" s="1"/>
      <c r="Z392" s="1"/>
      <c r="AA392" s="1"/>
      <c r="AB392" s="1"/>
      <c r="AC392" s="1"/>
      <c r="AD392" s="1"/>
      <c r="AE392" s="1"/>
      <c r="AF392" s="1"/>
      <c r="AG392" s="1"/>
      <c r="AH392" s="1"/>
      <c r="AI392" s="1"/>
    </row>
    <row r="393" spans="3:35">
      <c r="C393" s="1"/>
      <c r="D393" s="1"/>
      <c r="E393" s="1"/>
      <c r="F393" s="95"/>
      <c r="G393" s="95"/>
      <c r="H393" s="95"/>
      <c r="I393" s="77"/>
      <c r="J393" s="77"/>
      <c r="K393" s="1"/>
      <c r="L393" s="1"/>
      <c r="M393" s="1"/>
      <c r="N393" s="77"/>
      <c r="O393" s="1"/>
      <c r="P393" s="1"/>
      <c r="Q393" s="1"/>
      <c r="R393" s="83"/>
      <c r="S393" s="1"/>
      <c r="T393" s="1"/>
      <c r="U393" s="1"/>
      <c r="V393" s="1"/>
      <c r="W393" s="1"/>
      <c r="X393" s="1"/>
      <c r="Y393" s="1"/>
      <c r="Z393" s="1"/>
      <c r="AA393" s="1"/>
      <c r="AB393" s="1"/>
      <c r="AC393" s="1"/>
      <c r="AD393" s="1"/>
      <c r="AE393" s="1"/>
      <c r="AF393" s="1"/>
      <c r="AG393" s="1"/>
      <c r="AH393" s="1"/>
      <c r="AI393" s="1"/>
    </row>
    <row r="394" spans="3:35">
      <c r="C394" s="1"/>
      <c r="D394" s="1"/>
      <c r="E394" s="1"/>
      <c r="F394" s="95"/>
      <c r="G394" s="95"/>
      <c r="H394" s="95"/>
      <c r="I394" s="77"/>
      <c r="J394" s="77"/>
      <c r="K394" s="1"/>
      <c r="L394" s="1"/>
      <c r="M394" s="1"/>
      <c r="N394" s="77"/>
      <c r="O394" s="1"/>
      <c r="P394" s="1"/>
      <c r="Q394" s="1"/>
      <c r="R394" s="83"/>
      <c r="S394" s="1"/>
      <c r="T394" s="1"/>
      <c r="U394" s="1"/>
      <c r="V394" s="1"/>
      <c r="W394" s="1"/>
      <c r="X394" s="1"/>
      <c r="Y394" s="1"/>
      <c r="Z394" s="1"/>
      <c r="AA394" s="1"/>
      <c r="AB394" s="1"/>
      <c r="AC394" s="1"/>
      <c r="AD394" s="1"/>
      <c r="AE394" s="1"/>
      <c r="AF394" s="1"/>
      <c r="AG394" s="1"/>
      <c r="AH394" s="1"/>
      <c r="AI394" s="1"/>
    </row>
    <row r="395" spans="3:35">
      <c r="C395" s="1"/>
      <c r="D395" s="1"/>
      <c r="E395" s="1"/>
      <c r="F395" s="95"/>
      <c r="G395" s="95"/>
      <c r="H395" s="95"/>
      <c r="I395" s="77"/>
      <c r="J395" s="77"/>
      <c r="K395" s="1"/>
      <c r="L395" s="1"/>
      <c r="M395" s="1"/>
      <c r="N395" s="77"/>
      <c r="O395" s="1"/>
      <c r="P395" s="1"/>
      <c r="Q395" s="1"/>
      <c r="R395" s="83"/>
      <c r="S395" s="1"/>
      <c r="T395" s="1"/>
      <c r="U395" s="1"/>
      <c r="V395" s="1"/>
      <c r="W395" s="1"/>
      <c r="X395" s="1"/>
      <c r="Y395" s="1"/>
      <c r="Z395" s="1"/>
      <c r="AA395" s="1"/>
      <c r="AB395" s="1"/>
      <c r="AC395" s="1"/>
      <c r="AD395" s="1"/>
      <c r="AE395" s="1"/>
      <c r="AF395" s="1"/>
      <c r="AG395" s="1"/>
      <c r="AH395" s="1"/>
      <c r="AI395" s="1"/>
    </row>
    <row r="396" spans="3:35">
      <c r="C396" s="1"/>
      <c r="D396" s="1"/>
      <c r="E396" s="1"/>
      <c r="F396" s="95"/>
      <c r="G396" s="95"/>
      <c r="H396" s="95"/>
      <c r="I396" s="77"/>
      <c r="J396" s="77"/>
      <c r="K396" s="1"/>
      <c r="L396" s="1"/>
      <c r="M396" s="1"/>
      <c r="N396" s="77"/>
      <c r="O396" s="1"/>
      <c r="P396" s="1"/>
      <c r="Q396" s="1"/>
      <c r="R396" s="83"/>
      <c r="S396" s="1"/>
      <c r="T396" s="1"/>
      <c r="U396" s="1"/>
      <c r="V396" s="1"/>
      <c r="W396" s="1"/>
      <c r="X396" s="1"/>
      <c r="Y396" s="1"/>
      <c r="Z396" s="1"/>
      <c r="AA396" s="1"/>
      <c r="AB396" s="1"/>
      <c r="AC396" s="1"/>
      <c r="AD396" s="1"/>
      <c r="AE396" s="1"/>
      <c r="AF396" s="1"/>
      <c r="AG396" s="1"/>
      <c r="AH396" s="1"/>
      <c r="AI396" s="1"/>
    </row>
    <row r="397" spans="3:35">
      <c r="C397" s="1"/>
      <c r="D397" s="1"/>
      <c r="E397" s="1"/>
      <c r="F397" s="95"/>
      <c r="G397" s="95"/>
      <c r="H397" s="95"/>
      <c r="I397" s="77"/>
      <c r="J397" s="77"/>
      <c r="K397" s="1"/>
      <c r="L397" s="1"/>
      <c r="M397" s="1"/>
      <c r="N397" s="77"/>
      <c r="O397" s="1"/>
      <c r="P397" s="1"/>
      <c r="Q397" s="1"/>
      <c r="R397" s="83"/>
      <c r="S397" s="1"/>
      <c r="T397" s="1"/>
      <c r="U397" s="1"/>
      <c r="V397" s="1"/>
      <c r="W397" s="1"/>
      <c r="X397" s="1"/>
      <c r="Y397" s="1"/>
      <c r="Z397" s="1"/>
      <c r="AA397" s="1"/>
      <c r="AB397" s="1"/>
      <c r="AC397" s="1"/>
      <c r="AD397" s="1"/>
      <c r="AE397" s="1"/>
      <c r="AF397" s="1"/>
      <c r="AG397" s="1"/>
      <c r="AH397" s="1"/>
      <c r="AI397" s="1"/>
    </row>
    <row r="398" spans="3:35">
      <c r="C398" s="1"/>
      <c r="D398" s="1"/>
      <c r="E398" s="1"/>
      <c r="F398" s="95"/>
      <c r="G398" s="95"/>
      <c r="H398" s="95"/>
      <c r="I398" s="77"/>
      <c r="J398" s="77"/>
      <c r="K398" s="1"/>
      <c r="L398" s="1"/>
      <c r="M398" s="1"/>
      <c r="N398" s="77"/>
      <c r="O398" s="1"/>
      <c r="P398" s="1"/>
      <c r="Q398" s="1"/>
      <c r="R398" s="83"/>
      <c r="S398" s="1"/>
      <c r="T398" s="1"/>
      <c r="U398" s="1"/>
      <c r="V398" s="1"/>
      <c r="W398" s="1"/>
      <c r="X398" s="1"/>
      <c r="Y398" s="1"/>
      <c r="Z398" s="1"/>
      <c r="AA398" s="1"/>
      <c r="AB398" s="1"/>
      <c r="AC398" s="1"/>
      <c r="AD398" s="1"/>
      <c r="AE398" s="1"/>
      <c r="AF398" s="1"/>
      <c r="AG398" s="1"/>
      <c r="AH398" s="1"/>
      <c r="AI398" s="1"/>
    </row>
    <row r="399" spans="3:35">
      <c r="C399" s="1"/>
      <c r="D399" s="1"/>
      <c r="E399" s="1"/>
      <c r="F399" s="95"/>
      <c r="G399" s="95"/>
      <c r="H399" s="95"/>
      <c r="I399" s="77"/>
      <c r="J399" s="77"/>
      <c r="K399" s="1"/>
      <c r="L399" s="1"/>
      <c r="M399" s="1"/>
      <c r="N399" s="77"/>
      <c r="O399" s="1"/>
      <c r="P399" s="1"/>
      <c r="Q399" s="1"/>
      <c r="R399" s="83"/>
      <c r="S399" s="1"/>
      <c r="T399" s="1"/>
      <c r="U399" s="1"/>
      <c r="V399" s="1"/>
      <c r="W399" s="1"/>
      <c r="X399" s="1"/>
      <c r="Y399" s="1"/>
      <c r="Z399" s="1"/>
      <c r="AA399" s="1"/>
      <c r="AB399" s="1"/>
      <c r="AC399" s="1"/>
      <c r="AD399" s="1"/>
      <c r="AE399" s="1"/>
      <c r="AF399" s="1"/>
      <c r="AG399" s="1"/>
      <c r="AH399" s="1"/>
      <c r="AI399" s="1"/>
    </row>
    <row r="400" spans="3:35">
      <c r="C400" s="1"/>
      <c r="D400" s="1"/>
      <c r="E400" s="1"/>
      <c r="F400" s="95"/>
      <c r="G400" s="95"/>
      <c r="H400" s="95"/>
      <c r="I400" s="77"/>
      <c r="J400" s="77"/>
      <c r="K400" s="1"/>
      <c r="L400" s="1"/>
      <c r="M400" s="1"/>
      <c r="N400" s="77"/>
      <c r="O400" s="1"/>
      <c r="P400" s="1"/>
      <c r="Q400" s="1"/>
      <c r="R400" s="83"/>
      <c r="S400" s="1"/>
      <c r="T400" s="1"/>
      <c r="U400" s="1"/>
      <c r="V400" s="1"/>
      <c r="W400" s="1"/>
      <c r="X400" s="1"/>
      <c r="Y400" s="1"/>
      <c r="Z400" s="1"/>
      <c r="AA400" s="1"/>
      <c r="AB400" s="1"/>
      <c r="AC400" s="1"/>
      <c r="AD400" s="1"/>
      <c r="AE400" s="1"/>
      <c r="AF400" s="1"/>
      <c r="AG400" s="1"/>
      <c r="AH400" s="1"/>
      <c r="AI400" s="1"/>
    </row>
    <row r="401" spans="3:35">
      <c r="C401" s="1"/>
      <c r="D401" s="1"/>
      <c r="E401" s="1"/>
      <c r="F401" s="95"/>
      <c r="G401" s="95"/>
      <c r="H401" s="95"/>
      <c r="I401" s="77"/>
      <c r="J401" s="77"/>
      <c r="K401" s="1"/>
      <c r="L401" s="1"/>
      <c r="M401" s="1"/>
      <c r="N401" s="77"/>
      <c r="O401" s="1"/>
      <c r="P401" s="1"/>
      <c r="Q401" s="1"/>
      <c r="R401" s="83"/>
      <c r="S401" s="1"/>
      <c r="T401" s="1"/>
      <c r="U401" s="1"/>
      <c r="V401" s="1"/>
      <c r="W401" s="1"/>
      <c r="X401" s="1"/>
      <c r="Y401" s="1"/>
      <c r="Z401" s="1"/>
      <c r="AA401" s="1"/>
      <c r="AB401" s="1"/>
      <c r="AC401" s="1"/>
      <c r="AD401" s="1"/>
      <c r="AE401" s="1"/>
      <c r="AF401" s="1"/>
      <c r="AG401" s="1"/>
      <c r="AH401" s="1"/>
      <c r="AI401" s="1"/>
    </row>
    <row r="402" spans="3:35">
      <c r="C402" s="1"/>
      <c r="D402" s="1"/>
      <c r="E402" s="1"/>
      <c r="F402" s="95"/>
      <c r="G402" s="95"/>
      <c r="H402" s="95"/>
      <c r="I402" s="77"/>
      <c r="J402" s="77"/>
      <c r="K402" s="1"/>
      <c r="L402" s="1"/>
      <c r="M402" s="1"/>
      <c r="N402" s="77"/>
      <c r="O402" s="1"/>
      <c r="P402" s="1"/>
      <c r="Q402" s="1"/>
      <c r="R402" s="83"/>
      <c r="S402" s="1"/>
      <c r="T402" s="1"/>
      <c r="U402" s="1"/>
      <c r="V402" s="1"/>
      <c r="W402" s="1"/>
      <c r="X402" s="1"/>
      <c r="Y402" s="1"/>
      <c r="Z402" s="1"/>
      <c r="AA402" s="1"/>
      <c r="AB402" s="1"/>
      <c r="AC402" s="1"/>
      <c r="AD402" s="1"/>
      <c r="AE402" s="1"/>
      <c r="AF402" s="1"/>
      <c r="AG402" s="1"/>
      <c r="AH402" s="1"/>
      <c r="AI402" s="1"/>
    </row>
    <row r="403" spans="3:35">
      <c r="C403" s="1"/>
      <c r="D403" s="1"/>
      <c r="E403" s="1"/>
      <c r="F403" s="95"/>
      <c r="G403" s="95"/>
      <c r="H403" s="95"/>
      <c r="I403" s="77"/>
      <c r="J403" s="77"/>
      <c r="K403" s="1"/>
      <c r="L403" s="1"/>
      <c r="M403" s="1"/>
      <c r="N403" s="77"/>
      <c r="O403" s="1"/>
      <c r="P403" s="1"/>
      <c r="Q403" s="1"/>
      <c r="R403" s="83"/>
      <c r="S403" s="1"/>
      <c r="T403" s="1"/>
      <c r="U403" s="1"/>
      <c r="V403" s="1"/>
      <c r="W403" s="1"/>
      <c r="X403" s="1"/>
      <c r="Y403" s="1"/>
      <c r="Z403" s="1"/>
      <c r="AA403" s="1"/>
      <c r="AB403" s="1"/>
      <c r="AC403" s="1"/>
      <c r="AD403" s="1"/>
      <c r="AE403" s="1"/>
      <c r="AF403" s="1"/>
      <c r="AG403" s="1"/>
      <c r="AH403" s="1"/>
      <c r="AI403" s="1"/>
    </row>
    <row r="404" spans="3:35">
      <c r="C404" s="1"/>
      <c r="D404" s="1"/>
      <c r="E404" s="1"/>
      <c r="F404" s="95"/>
      <c r="G404" s="95"/>
      <c r="H404" s="95"/>
      <c r="I404" s="77"/>
      <c r="J404" s="77"/>
      <c r="K404" s="1"/>
      <c r="L404" s="1"/>
      <c r="M404" s="1"/>
      <c r="N404" s="77"/>
      <c r="O404" s="1"/>
      <c r="P404" s="1"/>
      <c r="Q404" s="1"/>
      <c r="R404" s="83"/>
      <c r="S404" s="1"/>
      <c r="T404" s="1"/>
      <c r="U404" s="1"/>
      <c r="V404" s="1"/>
      <c r="W404" s="1"/>
      <c r="X404" s="1"/>
      <c r="Y404" s="1"/>
      <c r="Z404" s="1"/>
      <c r="AA404" s="1"/>
      <c r="AB404" s="1"/>
      <c r="AC404" s="1"/>
      <c r="AD404" s="1"/>
      <c r="AE404" s="1"/>
      <c r="AF404" s="1"/>
      <c r="AG404" s="1"/>
      <c r="AH404" s="1"/>
      <c r="AI404" s="1"/>
    </row>
    <row r="405" spans="3:35">
      <c r="C405" s="1"/>
      <c r="D405" s="1"/>
      <c r="E405" s="1"/>
      <c r="F405" s="95"/>
      <c r="G405" s="95"/>
      <c r="H405" s="95"/>
      <c r="I405" s="77"/>
      <c r="J405" s="77"/>
      <c r="K405" s="1"/>
      <c r="L405" s="1"/>
      <c r="M405" s="1"/>
      <c r="N405" s="77"/>
      <c r="O405" s="1"/>
      <c r="P405" s="1"/>
      <c r="Q405" s="1"/>
      <c r="R405" s="83"/>
      <c r="S405" s="1"/>
      <c r="T405" s="1"/>
      <c r="U405" s="1"/>
      <c r="V405" s="1"/>
      <c r="W405" s="1"/>
      <c r="X405" s="1"/>
      <c r="Y405" s="1"/>
      <c r="Z405" s="1"/>
      <c r="AA405" s="1"/>
      <c r="AB405" s="1"/>
      <c r="AC405" s="1"/>
      <c r="AD405" s="1"/>
      <c r="AE405" s="1"/>
      <c r="AF405" s="1"/>
      <c r="AG405" s="1"/>
      <c r="AH405" s="1"/>
      <c r="AI405" s="1"/>
    </row>
    <row r="406" spans="3:35">
      <c r="C406" s="1"/>
      <c r="D406" s="1"/>
      <c r="E406" s="1"/>
      <c r="F406" s="95"/>
      <c r="G406" s="95"/>
      <c r="H406" s="95"/>
      <c r="I406" s="77"/>
      <c r="J406" s="77"/>
      <c r="K406" s="1"/>
      <c r="L406" s="1"/>
      <c r="M406" s="1"/>
      <c r="N406" s="77"/>
      <c r="O406" s="1"/>
      <c r="P406" s="1"/>
      <c r="Q406" s="1"/>
      <c r="R406" s="83"/>
      <c r="S406" s="1"/>
      <c r="T406" s="1"/>
      <c r="U406" s="1"/>
      <c r="V406" s="1"/>
      <c r="W406" s="1"/>
      <c r="X406" s="1"/>
      <c r="Y406" s="1"/>
      <c r="Z406" s="1"/>
      <c r="AA406" s="1"/>
      <c r="AB406" s="1"/>
      <c r="AC406" s="1"/>
      <c r="AD406" s="1"/>
      <c r="AE406" s="1"/>
      <c r="AF406" s="1"/>
      <c r="AG406" s="1"/>
      <c r="AH406" s="1"/>
      <c r="AI406" s="1"/>
    </row>
    <row r="407" spans="3:35">
      <c r="C407" s="1"/>
      <c r="D407" s="1"/>
      <c r="E407" s="1"/>
      <c r="F407" s="95"/>
      <c r="G407" s="95"/>
      <c r="H407" s="95"/>
      <c r="I407" s="77"/>
      <c r="J407" s="77"/>
      <c r="K407" s="1"/>
      <c r="L407" s="1"/>
      <c r="M407" s="1"/>
      <c r="N407" s="77"/>
      <c r="O407" s="1"/>
      <c r="P407" s="1"/>
      <c r="Q407" s="1"/>
      <c r="R407" s="83"/>
      <c r="S407" s="1"/>
      <c r="T407" s="1"/>
      <c r="U407" s="1"/>
      <c r="V407" s="1"/>
      <c r="W407" s="1"/>
      <c r="X407" s="1"/>
      <c r="Y407" s="1"/>
      <c r="Z407" s="1"/>
      <c r="AA407" s="1"/>
      <c r="AB407" s="1"/>
      <c r="AC407" s="1"/>
      <c r="AD407" s="1"/>
      <c r="AE407" s="1"/>
      <c r="AF407" s="1"/>
      <c r="AG407" s="1"/>
      <c r="AH407" s="1"/>
      <c r="AI407" s="1"/>
    </row>
    <row r="408" spans="3:35">
      <c r="C408" s="1"/>
      <c r="D408" s="1"/>
      <c r="E408" s="1"/>
      <c r="F408" s="95"/>
      <c r="G408" s="95"/>
      <c r="H408" s="95"/>
      <c r="I408" s="77"/>
      <c r="J408" s="77"/>
      <c r="K408" s="1"/>
      <c r="L408" s="1"/>
      <c r="M408" s="1"/>
      <c r="N408" s="77"/>
      <c r="O408" s="1"/>
      <c r="P408" s="1"/>
      <c r="Q408" s="1"/>
      <c r="R408" s="83"/>
      <c r="S408" s="1"/>
      <c r="T408" s="1"/>
      <c r="U408" s="1"/>
      <c r="V408" s="1"/>
      <c r="W408" s="1"/>
      <c r="X408" s="1"/>
      <c r="Y408" s="1"/>
      <c r="Z408" s="1"/>
      <c r="AA408" s="1"/>
      <c r="AB408" s="1"/>
      <c r="AC408" s="1"/>
      <c r="AD408" s="1"/>
      <c r="AE408" s="1"/>
      <c r="AF408" s="1"/>
      <c r="AG408" s="1"/>
      <c r="AH408" s="1"/>
      <c r="AI408" s="1"/>
    </row>
    <row r="409" spans="3:35">
      <c r="C409" s="1"/>
      <c r="D409" s="1"/>
      <c r="E409" s="1"/>
      <c r="F409" s="95"/>
      <c r="G409" s="95"/>
      <c r="H409" s="95"/>
      <c r="I409" s="77"/>
      <c r="J409" s="77"/>
      <c r="K409" s="1"/>
      <c r="L409" s="1"/>
      <c r="M409" s="1"/>
      <c r="N409" s="77"/>
      <c r="O409" s="1"/>
      <c r="P409" s="1"/>
      <c r="Q409" s="1"/>
      <c r="R409" s="83"/>
      <c r="S409" s="1"/>
      <c r="T409" s="1"/>
      <c r="U409" s="1"/>
      <c r="V409" s="1"/>
      <c r="W409" s="1"/>
      <c r="X409" s="1"/>
      <c r="Y409" s="1"/>
      <c r="Z409" s="1"/>
      <c r="AA409" s="1"/>
      <c r="AB409" s="1"/>
      <c r="AC409" s="1"/>
      <c r="AD409" s="1"/>
      <c r="AE409" s="1"/>
      <c r="AF409" s="1"/>
      <c r="AG409" s="1"/>
      <c r="AH409" s="1"/>
      <c r="AI409" s="1"/>
    </row>
    <row r="410" spans="3:35">
      <c r="C410" s="1"/>
      <c r="D410" s="1"/>
      <c r="E410" s="1"/>
      <c r="F410" s="95"/>
      <c r="G410" s="95"/>
      <c r="H410" s="95"/>
      <c r="I410" s="77"/>
      <c r="J410" s="77"/>
      <c r="K410" s="1"/>
      <c r="L410" s="1"/>
      <c r="M410" s="1"/>
      <c r="N410" s="77"/>
      <c r="O410" s="1"/>
      <c r="P410" s="1"/>
      <c r="Q410" s="1"/>
      <c r="R410" s="83"/>
      <c r="S410" s="1"/>
      <c r="T410" s="1"/>
      <c r="U410" s="1"/>
      <c r="V410" s="1"/>
      <c r="W410" s="1"/>
      <c r="X410" s="1"/>
      <c r="Y410" s="1"/>
      <c r="Z410" s="1"/>
      <c r="AA410" s="1"/>
      <c r="AB410" s="1"/>
      <c r="AC410" s="1"/>
      <c r="AD410" s="1"/>
      <c r="AE410" s="1"/>
      <c r="AF410" s="1"/>
      <c r="AG410" s="1"/>
      <c r="AH410" s="1"/>
      <c r="AI410" s="1"/>
    </row>
    <row r="411" spans="3:35">
      <c r="C411" s="1"/>
      <c r="D411" s="1"/>
      <c r="E411" s="1"/>
      <c r="F411" s="95"/>
      <c r="G411" s="95"/>
      <c r="H411" s="95"/>
      <c r="I411" s="77"/>
      <c r="J411" s="77"/>
      <c r="K411" s="1"/>
      <c r="L411" s="1"/>
      <c r="M411" s="1"/>
      <c r="N411" s="77"/>
      <c r="O411" s="1"/>
      <c r="P411" s="1"/>
      <c r="Q411" s="1"/>
      <c r="R411" s="83"/>
      <c r="S411" s="1"/>
      <c r="T411" s="1"/>
      <c r="U411" s="1"/>
      <c r="V411" s="1"/>
      <c r="W411" s="1"/>
      <c r="X411" s="1"/>
      <c r="Y411" s="1"/>
      <c r="Z411" s="1"/>
      <c r="AA411" s="1"/>
      <c r="AB411" s="1"/>
      <c r="AC411" s="1"/>
      <c r="AD411" s="1"/>
      <c r="AE411" s="1"/>
      <c r="AF411" s="1"/>
      <c r="AG411" s="1"/>
      <c r="AH411" s="1"/>
      <c r="AI411" s="1"/>
    </row>
    <row r="412" spans="3:35">
      <c r="C412" s="1"/>
      <c r="D412" s="1"/>
      <c r="E412" s="1"/>
      <c r="F412" s="95"/>
      <c r="G412" s="95"/>
      <c r="H412" s="95"/>
      <c r="I412" s="77"/>
      <c r="J412" s="77"/>
      <c r="K412" s="1"/>
      <c r="L412" s="1"/>
      <c r="M412" s="1"/>
      <c r="N412" s="77"/>
      <c r="O412" s="1"/>
      <c r="P412" s="1"/>
      <c r="Q412" s="1"/>
      <c r="R412" s="83"/>
      <c r="S412" s="1"/>
      <c r="T412" s="1"/>
      <c r="U412" s="1"/>
      <c r="V412" s="1"/>
      <c r="W412" s="1"/>
      <c r="X412" s="1"/>
      <c r="Y412" s="1"/>
      <c r="Z412" s="1"/>
      <c r="AA412" s="1"/>
      <c r="AB412" s="1"/>
      <c r="AC412" s="1"/>
      <c r="AD412" s="1"/>
      <c r="AE412" s="1"/>
      <c r="AF412" s="1"/>
      <c r="AG412" s="1"/>
      <c r="AH412" s="1"/>
      <c r="AI412" s="1"/>
    </row>
    <row r="413" spans="3:35">
      <c r="C413" s="1"/>
      <c r="D413" s="1"/>
      <c r="E413" s="1"/>
      <c r="F413" s="95"/>
      <c r="G413" s="95"/>
      <c r="H413" s="95"/>
      <c r="I413" s="77"/>
      <c r="J413" s="77"/>
      <c r="K413" s="1"/>
      <c r="L413" s="1"/>
      <c r="M413" s="1"/>
      <c r="N413" s="77"/>
      <c r="O413" s="1"/>
      <c r="P413" s="1"/>
      <c r="Q413" s="1"/>
      <c r="R413" s="83"/>
      <c r="S413" s="1"/>
      <c r="T413" s="1"/>
      <c r="U413" s="1"/>
      <c r="V413" s="1"/>
      <c r="W413" s="1"/>
      <c r="X413" s="1"/>
      <c r="Y413" s="1"/>
      <c r="Z413" s="1"/>
      <c r="AA413" s="1"/>
      <c r="AB413" s="1"/>
      <c r="AC413" s="1"/>
      <c r="AD413" s="1"/>
      <c r="AE413" s="1"/>
      <c r="AF413" s="1"/>
      <c r="AG413" s="1"/>
      <c r="AH413" s="1"/>
      <c r="AI413" s="1"/>
    </row>
    <row r="414" spans="3:35">
      <c r="C414" s="1"/>
      <c r="D414" s="1"/>
      <c r="E414" s="1"/>
      <c r="F414" s="95"/>
      <c r="G414" s="95"/>
      <c r="H414" s="95"/>
      <c r="I414" s="77"/>
      <c r="J414" s="77"/>
      <c r="K414" s="1"/>
      <c r="L414" s="1"/>
      <c r="M414" s="1"/>
      <c r="N414" s="77"/>
      <c r="O414" s="1"/>
      <c r="P414" s="1"/>
      <c r="Q414" s="1"/>
      <c r="R414" s="83"/>
      <c r="S414" s="1"/>
      <c r="T414" s="1"/>
      <c r="U414" s="1"/>
      <c r="V414" s="1"/>
      <c r="W414" s="1"/>
      <c r="X414" s="1"/>
      <c r="Y414" s="1"/>
      <c r="Z414" s="1"/>
      <c r="AA414" s="1"/>
      <c r="AB414" s="1"/>
      <c r="AC414" s="1"/>
      <c r="AD414" s="1"/>
      <c r="AE414" s="1"/>
      <c r="AF414" s="1"/>
      <c r="AG414" s="1"/>
      <c r="AH414" s="1"/>
      <c r="AI414" s="1"/>
    </row>
    <row r="415" spans="3:35">
      <c r="C415" s="1"/>
      <c r="D415" s="1"/>
      <c r="E415" s="1"/>
      <c r="F415" s="95"/>
      <c r="G415" s="95"/>
      <c r="H415" s="95"/>
      <c r="I415" s="77"/>
      <c r="J415" s="77"/>
      <c r="K415" s="1"/>
      <c r="L415" s="1"/>
      <c r="M415" s="1"/>
      <c r="N415" s="77"/>
      <c r="O415" s="1"/>
      <c r="P415" s="1"/>
      <c r="Q415" s="1"/>
      <c r="R415" s="83"/>
      <c r="S415" s="1"/>
      <c r="T415" s="1"/>
      <c r="U415" s="1"/>
      <c r="V415" s="1"/>
      <c r="W415" s="1"/>
      <c r="X415" s="1"/>
      <c r="Y415" s="1"/>
      <c r="Z415" s="1"/>
      <c r="AA415" s="1"/>
      <c r="AB415" s="1"/>
      <c r="AC415" s="1"/>
      <c r="AD415" s="1"/>
      <c r="AE415" s="1"/>
      <c r="AF415" s="1"/>
      <c r="AG415" s="1"/>
      <c r="AH415" s="1"/>
      <c r="AI415" s="1"/>
    </row>
    <row r="416" spans="3:35">
      <c r="C416" s="1"/>
      <c r="D416" s="1"/>
      <c r="E416" s="1"/>
      <c r="F416" s="95"/>
      <c r="G416" s="95"/>
      <c r="H416" s="95"/>
      <c r="I416" s="77"/>
      <c r="J416" s="77"/>
      <c r="K416" s="1"/>
      <c r="L416" s="1"/>
      <c r="M416" s="1"/>
      <c r="N416" s="77"/>
      <c r="O416" s="1"/>
      <c r="P416" s="1"/>
      <c r="Q416" s="1"/>
      <c r="R416" s="83"/>
      <c r="S416" s="1"/>
      <c r="T416" s="1"/>
      <c r="U416" s="1"/>
      <c r="V416" s="1"/>
      <c r="W416" s="1"/>
      <c r="X416" s="1"/>
      <c r="Y416" s="1"/>
      <c r="Z416" s="1"/>
      <c r="AA416" s="1"/>
      <c r="AB416" s="1"/>
      <c r="AC416" s="1"/>
      <c r="AD416" s="1"/>
      <c r="AE416" s="1"/>
      <c r="AF416" s="1"/>
      <c r="AG416" s="1"/>
      <c r="AH416" s="1"/>
      <c r="AI416" s="1"/>
    </row>
    <row r="417" spans="3:35">
      <c r="C417" s="1"/>
      <c r="D417" s="1"/>
      <c r="E417" s="1"/>
      <c r="F417" s="95"/>
      <c r="G417" s="95"/>
      <c r="H417" s="95"/>
      <c r="I417" s="77"/>
      <c r="J417" s="77"/>
      <c r="K417" s="1"/>
      <c r="L417" s="1"/>
      <c r="M417" s="1"/>
      <c r="N417" s="77"/>
      <c r="O417" s="1"/>
      <c r="P417" s="1"/>
      <c r="Q417" s="1"/>
      <c r="R417" s="83"/>
      <c r="S417" s="1"/>
      <c r="T417" s="1"/>
      <c r="U417" s="1"/>
      <c r="V417" s="1"/>
      <c r="W417" s="1"/>
      <c r="X417" s="1"/>
      <c r="Y417" s="1"/>
      <c r="Z417" s="1"/>
      <c r="AA417" s="1"/>
      <c r="AB417" s="1"/>
      <c r="AC417" s="1"/>
      <c r="AD417" s="1"/>
      <c r="AE417" s="1"/>
      <c r="AF417" s="1"/>
      <c r="AG417" s="1"/>
      <c r="AH417" s="1"/>
      <c r="AI417" s="1"/>
    </row>
    <row r="418" spans="3:35">
      <c r="C418" s="1"/>
      <c r="D418" s="1"/>
      <c r="E418" s="1"/>
      <c r="F418" s="95"/>
      <c r="G418" s="95"/>
      <c r="H418" s="95"/>
      <c r="I418" s="77"/>
      <c r="J418" s="77"/>
      <c r="K418" s="1"/>
      <c r="L418" s="1"/>
      <c r="M418" s="1"/>
      <c r="N418" s="77"/>
      <c r="O418" s="1"/>
      <c r="P418" s="1"/>
      <c r="Q418" s="1"/>
      <c r="R418" s="83"/>
      <c r="S418" s="1"/>
      <c r="T418" s="1"/>
      <c r="U418" s="1"/>
      <c r="V418" s="1"/>
      <c r="W418" s="1"/>
      <c r="X418" s="1"/>
      <c r="Y418" s="1"/>
      <c r="Z418" s="1"/>
      <c r="AA418" s="1"/>
      <c r="AB418" s="1"/>
      <c r="AC418" s="1"/>
      <c r="AD418" s="1"/>
      <c r="AE418" s="1"/>
      <c r="AF418" s="1"/>
      <c r="AG418" s="1"/>
      <c r="AH418" s="1"/>
      <c r="AI418" s="1"/>
    </row>
    <row r="419" spans="3:35">
      <c r="C419" s="1"/>
      <c r="D419" s="1"/>
      <c r="E419" s="1"/>
      <c r="F419" s="95"/>
      <c r="G419" s="95"/>
      <c r="H419" s="95"/>
      <c r="I419" s="77"/>
      <c r="J419" s="77"/>
      <c r="K419" s="1"/>
      <c r="L419" s="1"/>
      <c r="M419" s="1"/>
      <c r="N419" s="77"/>
      <c r="O419" s="1"/>
      <c r="P419" s="1"/>
      <c r="Q419" s="1"/>
      <c r="R419" s="83"/>
      <c r="S419" s="1"/>
      <c r="T419" s="1"/>
      <c r="U419" s="1"/>
      <c r="V419" s="1"/>
      <c r="W419" s="1"/>
      <c r="X419" s="1"/>
      <c r="Y419" s="1"/>
      <c r="Z419" s="1"/>
      <c r="AA419" s="1"/>
      <c r="AB419" s="1"/>
      <c r="AC419" s="1"/>
      <c r="AD419" s="1"/>
      <c r="AE419" s="1"/>
      <c r="AF419" s="1"/>
      <c r="AG419" s="1"/>
      <c r="AH419" s="1"/>
      <c r="AI419" s="1"/>
    </row>
    <row r="420" spans="3:35">
      <c r="C420" s="1"/>
      <c r="D420" s="1"/>
      <c r="E420" s="1"/>
      <c r="F420" s="95"/>
      <c r="G420" s="95"/>
      <c r="H420" s="95"/>
      <c r="I420" s="77"/>
      <c r="J420" s="77"/>
      <c r="K420" s="1"/>
      <c r="L420" s="1"/>
      <c r="M420" s="1"/>
      <c r="N420" s="77"/>
      <c r="O420" s="1"/>
      <c r="P420" s="1"/>
      <c r="Q420" s="1"/>
      <c r="R420" s="83"/>
      <c r="S420" s="1"/>
      <c r="T420" s="1"/>
      <c r="U420" s="1"/>
      <c r="V420" s="1"/>
      <c r="W420" s="1"/>
      <c r="X420" s="1"/>
      <c r="Y420" s="1"/>
      <c r="Z420" s="1"/>
      <c r="AA420" s="1"/>
      <c r="AB420" s="1"/>
      <c r="AC420" s="1"/>
      <c r="AD420" s="1"/>
      <c r="AE420" s="1"/>
      <c r="AF420" s="1"/>
      <c r="AG420" s="1"/>
      <c r="AH420" s="1"/>
      <c r="AI420" s="1"/>
    </row>
    <row r="421" spans="3:35">
      <c r="C421" s="1"/>
      <c r="D421" s="1"/>
      <c r="E421" s="1"/>
      <c r="F421" s="95"/>
      <c r="G421" s="95"/>
      <c r="H421" s="95"/>
      <c r="I421" s="77"/>
      <c r="J421" s="77"/>
      <c r="K421" s="1"/>
      <c r="L421" s="1"/>
      <c r="M421" s="1"/>
      <c r="N421" s="77"/>
      <c r="O421" s="1"/>
      <c r="P421" s="1"/>
      <c r="Q421" s="1"/>
      <c r="R421" s="83"/>
      <c r="S421" s="1"/>
      <c r="T421" s="1"/>
      <c r="U421" s="1"/>
      <c r="V421" s="1"/>
      <c r="W421" s="1"/>
      <c r="X421" s="1"/>
      <c r="Y421" s="1"/>
      <c r="Z421" s="1"/>
      <c r="AA421" s="1"/>
      <c r="AB421" s="1"/>
      <c r="AC421" s="1"/>
      <c r="AD421" s="1"/>
      <c r="AE421" s="1"/>
      <c r="AF421" s="1"/>
      <c r="AG421" s="1"/>
      <c r="AH421" s="1"/>
      <c r="AI421" s="1"/>
    </row>
    <row r="422" spans="3:35">
      <c r="C422" s="1"/>
      <c r="D422" s="1"/>
      <c r="E422" s="1"/>
      <c r="F422" s="95"/>
      <c r="G422" s="95"/>
      <c r="H422" s="95"/>
      <c r="I422" s="77"/>
      <c r="J422" s="77"/>
      <c r="K422" s="1"/>
      <c r="L422" s="1"/>
      <c r="M422" s="1"/>
      <c r="N422" s="77"/>
      <c r="O422" s="1"/>
      <c r="P422" s="1"/>
      <c r="Q422" s="1"/>
      <c r="R422" s="83"/>
      <c r="S422" s="1"/>
      <c r="T422" s="1"/>
      <c r="U422" s="1"/>
      <c r="V422" s="1"/>
      <c r="W422" s="1"/>
      <c r="X422" s="1"/>
      <c r="Y422" s="1"/>
      <c r="Z422" s="1"/>
      <c r="AA422" s="1"/>
      <c r="AB422" s="1"/>
      <c r="AC422" s="1"/>
      <c r="AD422" s="1"/>
      <c r="AE422" s="1"/>
      <c r="AF422" s="1"/>
      <c r="AG422" s="1"/>
      <c r="AH422" s="1"/>
      <c r="AI422" s="1"/>
    </row>
    <row r="423" spans="3:35">
      <c r="C423" s="1"/>
      <c r="D423" s="1"/>
      <c r="E423" s="1"/>
      <c r="F423" s="95"/>
      <c r="G423" s="95"/>
      <c r="H423" s="95"/>
      <c r="I423" s="77"/>
      <c r="J423" s="77"/>
      <c r="K423" s="1"/>
      <c r="L423" s="1"/>
      <c r="M423" s="1"/>
      <c r="N423" s="77"/>
      <c r="O423" s="1"/>
      <c r="P423" s="1"/>
      <c r="Q423" s="1"/>
      <c r="R423" s="83"/>
      <c r="S423" s="1"/>
      <c r="T423" s="1"/>
      <c r="U423" s="1"/>
      <c r="V423" s="1"/>
      <c r="W423" s="1"/>
      <c r="X423" s="1"/>
      <c r="Y423" s="1"/>
      <c r="Z423" s="1"/>
      <c r="AA423" s="1"/>
      <c r="AB423" s="1"/>
      <c r="AC423" s="1"/>
      <c r="AD423" s="1"/>
      <c r="AE423" s="1"/>
      <c r="AF423" s="1"/>
      <c r="AG423" s="1"/>
      <c r="AH423" s="1"/>
      <c r="AI423" s="1"/>
    </row>
    <row r="424" spans="3:35">
      <c r="C424" s="1"/>
      <c r="D424" s="1"/>
      <c r="E424" s="1"/>
      <c r="F424" s="95"/>
      <c r="G424" s="95"/>
      <c r="H424" s="95"/>
      <c r="I424" s="77"/>
      <c r="J424" s="77"/>
      <c r="K424" s="1"/>
      <c r="L424" s="1"/>
      <c r="M424" s="1"/>
      <c r="N424" s="77"/>
      <c r="O424" s="1"/>
      <c r="P424" s="1"/>
      <c r="Q424" s="1"/>
      <c r="R424" s="83"/>
      <c r="S424" s="1"/>
      <c r="T424" s="1"/>
      <c r="U424" s="1"/>
      <c r="V424" s="1"/>
      <c r="W424" s="1"/>
      <c r="X424" s="1"/>
      <c r="Y424" s="1"/>
      <c r="Z424" s="1"/>
      <c r="AA424" s="1"/>
      <c r="AB424" s="1"/>
      <c r="AC424" s="1"/>
      <c r="AD424" s="1"/>
      <c r="AE424" s="1"/>
      <c r="AF424" s="1"/>
      <c r="AG424" s="1"/>
      <c r="AH424" s="1"/>
      <c r="AI424" s="1"/>
    </row>
    <row r="425" spans="3:35">
      <c r="C425" s="1"/>
      <c r="D425" s="1"/>
      <c r="E425" s="1"/>
      <c r="F425" s="95"/>
      <c r="G425" s="95"/>
      <c r="H425" s="95"/>
      <c r="I425" s="77"/>
      <c r="J425" s="77"/>
      <c r="K425" s="1"/>
      <c r="L425" s="1"/>
      <c r="M425" s="1"/>
      <c r="N425" s="77"/>
      <c r="O425" s="1"/>
      <c r="P425" s="1"/>
      <c r="Q425" s="1"/>
      <c r="R425" s="83"/>
      <c r="S425" s="1"/>
      <c r="T425" s="1"/>
      <c r="U425" s="1"/>
      <c r="V425" s="1"/>
      <c r="W425" s="1"/>
      <c r="X425" s="1"/>
      <c r="Y425" s="1"/>
      <c r="Z425" s="1"/>
      <c r="AA425" s="1"/>
      <c r="AB425" s="1"/>
      <c r="AC425" s="1"/>
      <c r="AD425" s="1"/>
      <c r="AE425" s="1"/>
      <c r="AF425" s="1"/>
      <c r="AG425" s="1"/>
      <c r="AH425" s="1"/>
      <c r="AI425" s="1"/>
    </row>
    <row r="426" spans="3:35">
      <c r="C426" s="1"/>
      <c r="D426" s="1"/>
      <c r="E426" s="1"/>
      <c r="F426" s="95"/>
      <c r="G426" s="95"/>
      <c r="H426" s="95"/>
      <c r="I426" s="77"/>
      <c r="J426" s="77"/>
      <c r="K426" s="1"/>
      <c r="L426" s="1"/>
      <c r="M426" s="1"/>
      <c r="N426" s="77"/>
      <c r="O426" s="1"/>
      <c r="P426" s="1"/>
      <c r="Q426" s="1"/>
      <c r="R426" s="83"/>
      <c r="S426" s="1"/>
      <c r="T426" s="1"/>
      <c r="U426" s="1"/>
      <c r="V426" s="1"/>
      <c r="W426" s="1"/>
      <c r="X426" s="1"/>
      <c r="Y426" s="1"/>
      <c r="Z426" s="1"/>
      <c r="AA426" s="1"/>
      <c r="AB426" s="1"/>
      <c r="AC426" s="1"/>
      <c r="AD426" s="1"/>
      <c r="AE426" s="1"/>
      <c r="AF426" s="1"/>
      <c r="AG426" s="1"/>
      <c r="AH426" s="1"/>
      <c r="AI426" s="1"/>
    </row>
    <row r="427" spans="3:35">
      <c r="C427" s="1"/>
      <c r="D427" s="1"/>
      <c r="E427" s="1"/>
      <c r="F427" s="95"/>
      <c r="G427" s="95"/>
      <c r="H427" s="95"/>
      <c r="I427" s="77"/>
      <c r="J427" s="77"/>
      <c r="K427" s="1"/>
      <c r="L427" s="1"/>
      <c r="M427" s="1"/>
      <c r="N427" s="77"/>
      <c r="O427" s="1"/>
      <c r="P427" s="1"/>
      <c r="Q427" s="1"/>
      <c r="R427" s="83"/>
      <c r="S427" s="1"/>
      <c r="T427" s="1"/>
      <c r="U427" s="1"/>
      <c r="V427" s="1"/>
      <c r="W427" s="1"/>
      <c r="X427" s="1"/>
      <c r="Y427" s="1"/>
      <c r="Z427" s="1"/>
      <c r="AA427" s="1"/>
      <c r="AB427" s="1"/>
      <c r="AC427" s="1"/>
      <c r="AD427" s="1"/>
      <c r="AE427" s="1"/>
      <c r="AF427" s="1"/>
      <c r="AG427" s="1"/>
      <c r="AH427" s="1"/>
      <c r="AI427" s="1"/>
    </row>
    <row r="428" spans="3:35">
      <c r="C428" s="1"/>
      <c r="D428" s="1"/>
      <c r="E428" s="1"/>
      <c r="F428" s="95"/>
      <c r="G428" s="95"/>
      <c r="H428" s="95"/>
      <c r="I428" s="77"/>
      <c r="J428" s="77"/>
      <c r="K428" s="1"/>
      <c r="L428" s="1"/>
      <c r="M428" s="1"/>
      <c r="N428" s="77"/>
      <c r="O428" s="1"/>
      <c r="P428" s="1"/>
      <c r="Q428" s="1"/>
      <c r="R428" s="83"/>
      <c r="S428" s="1"/>
      <c r="T428" s="1"/>
      <c r="U428" s="1"/>
      <c r="V428" s="1"/>
      <c r="W428" s="1"/>
      <c r="X428" s="1"/>
      <c r="Y428" s="1"/>
      <c r="Z428" s="1"/>
      <c r="AA428" s="1"/>
      <c r="AB428" s="1"/>
      <c r="AC428" s="1"/>
      <c r="AD428" s="1"/>
      <c r="AE428" s="1"/>
      <c r="AF428" s="1"/>
      <c r="AG428" s="1"/>
      <c r="AH428" s="1"/>
      <c r="AI428" s="1"/>
    </row>
    <row r="429" spans="3:35">
      <c r="C429" s="1"/>
      <c r="D429" s="1"/>
      <c r="E429" s="1"/>
      <c r="F429" s="95"/>
      <c r="G429" s="95"/>
      <c r="H429" s="95"/>
      <c r="I429" s="77"/>
      <c r="J429" s="77"/>
      <c r="K429" s="1"/>
      <c r="L429" s="1"/>
      <c r="M429" s="1"/>
      <c r="N429" s="77"/>
      <c r="O429" s="1"/>
      <c r="P429" s="1"/>
      <c r="Q429" s="1"/>
      <c r="R429" s="83"/>
      <c r="S429" s="1"/>
      <c r="T429" s="1"/>
      <c r="U429" s="1"/>
      <c r="V429" s="1"/>
      <c r="W429" s="1"/>
      <c r="X429" s="1"/>
      <c r="Y429" s="1"/>
      <c r="Z429" s="1"/>
      <c r="AA429" s="1"/>
      <c r="AB429" s="1"/>
      <c r="AC429" s="1"/>
      <c r="AD429" s="1"/>
      <c r="AE429" s="1"/>
      <c r="AF429" s="1"/>
      <c r="AG429" s="1"/>
      <c r="AH429" s="1"/>
      <c r="AI429" s="1"/>
    </row>
    <row r="430" spans="3:35">
      <c r="C430" s="1"/>
      <c r="D430" s="1"/>
      <c r="E430" s="1"/>
      <c r="F430" s="95"/>
      <c r="G430" s="95"/>
      <c r="H430" s="95"/>
      <c r="I430" s="77"/>
      <c r="J430" s="77"/>
      <c r="K430" s="1"/>
      <c r="L430" s="1"/>
      <c r="M430" s="1"/>
      <c r="N430" s="77"/>
      <c r="O430" s="1"/>
      <c r="P430" s="1"/>
      <c r="Q430" s="1"/>
      <c r="R430" s="83"/>
      <c r="S430" s="1"/>
      <c r="T430" s="1"/>
      <c r="U430" s="1"/>
      <c r="V430" s="1"/>
      <c r="W430" s="1"/>
      <c r="X430" s="1"/>
      <c r="Y430" s="1"/>
      <c r="Z430" s="1"/>
      <c r="AA430" s="1"/>
      <c r="AB430" s="1"/>
      <c r="AC430" s="1"/>
      <c r="AD430" s="1"/>
      <c r="AE430" s="1"/>
      <c r="AF430" s="1"/>
      <c r="AG430" s="1"/>
      <c r="AH430" s="1"/>
      <c r="AI430" s="1"/>
    </row>
    <row r="431" spans="3:35">
      <c r="C431" s="1"/>
      <c r="D431" s="1"/>
      <c r="E431" s="1"/>
      <c r="F431" s="95"/>
      <c r="G431" s="95"/>
      <c r="H431" s="95"/>
      <c r="I431" s="77"/>
      <c r="J431" s="77"/>
      <c r="K431" s="1"/>
      <c r="L431" s="1"/>
      <c r="M431" s="1"/>
      <c r="N431" s="77"/>
      <c r="O431" s="1"/>
      <c r="P431" s="1"/>
      <c r="Q431" s="1"/>
      <c r="R431" s="83"/>
      <c r="S431" s="1"/>
      <c r="T431" s="1"/>
      <c r="U431" s="1"/>
      <c r="V431" s="1"/>
      <c r="W431" s="1"/>
      <c r="X431" s="1"/>
      <c r="Y431" s="1"/>
      <c r="Z431" s="1"/>
      <c r="AA431" s="1"/>
      <c r="AB431" s="1"/>
      <c r="AC431" s="1"/>
      <c r="AD431" s="1"/>
      <c r="AE431" s="1"/>
      <c r="AF431" s="1"/>
      <c r="AG431" s="1"/>
      <c r="AH431" s="1"/>
      <c r="AI431" s="1"/>
    </row>
    <row r="432" spans="3:35">
      <c r="C432" s="1"/>
      <c r="D432" s="1"/>
      <c r="E432" s="1"/>
      <c r="F432" s="95"/>
      <c r="G432" s="95"/>
      <c r="H432" s="95"/>
      <c r="I432" s="77"/>
      <c r="J432" s="77"/>
      <c r="K432" s="1"/>
      <c r="L432" s="1"/>
      <c r="M432" s="1"/>
      <c r="N432" s="77"/>
      <c r="O432" s="1"/>
      <c r="P432" s="1"/>
      <c r="Q432" s="1"/>
      <c r="R432" s="83"/>
      <c r="S432" s="1"/>
      <c r="T432" s="1"/>
      <c r="U432" s="1"/>
      <c r="V432" s="1"/>
      <c r="W432" s="1"/>
      <c r="X432" s="1"/>
      <c r="Y432" s="1"/>
      <c r="Z432" s="1"/>
      <c r="AA432" s="1"/>
      <c r="AB432" s="1"/>
      <c r="AC432" s="1"/>
      <c r="AD432" s="1"/>
      <c r="AE432" s="1"/>
      <c r="AF432" s="1"/>
      <c r="AG432" s="1"/>
      <c r="AH432" s="1"/>
      <c r="AI432" s="1"/>
    </row>
    <row r="433" spans="3:35">
      <c r="C433" s="1"/>
      <c r="D433" s="1"/>
      <c r="E433" s="1"/>
      <c r="F433" s="95"/>
      <c r="G433" s="95"/>
      <c r="H433" s="95"/>
      <c r="I433" s="77"/>
      <c r="J433" s="77"/>
      <c r="K433" s="1"/>
      <c r="L433" s="1"/>
      <c r="M433" s="1"/>
      <c r="N433" s="77"/>
      <c r="O433" s="1"/>
      <c r="P433" s="1"/>
      <c r="Q433" s="1"/>
      <c r="R433" s="83"/>
      <c r="S433" s="1"/>
      <c r="T433" s="1"/>
      <c r="U433" s="1"/>
      <c r="V433" s="1"/>
      <c r="W433" s="1"/>
      <c r="X433" s="1"/>
      <c r="Y433" s="1"/>
      <c r="Z433" s="1"/>
      <c r="AA433" s="1"/>
      <c r="AB433" s="1"/>
      <c r="AC433" s="1"/>
      <c r="AD433" s="1"/>
      <c r="AE433" s="1"/>
      <c r="AF433" s="1"/>
      <c r="AG433" s="1"/>
      <c r="AH433" s="1"/>
      <c r="AI433" s="1"/>
    </row>
    <row r="434" spans="3:35">
      <c r="C434" s="1"/>
      <c r="D434" s="1"/>
      <c r="E434" s="1"/>
      <c r="F434" s="95"/>
      <c r="G434" s="95"/>
      <c r="H434" s="95"/>
      <c r="I434" s="77"/>
      <c r="J434" s="77"/>
      <c r="K434" s="1"/>
      <c r="L434" s="1"/>
      <c r="M434" s="1"/>
      <c r="N434" s="77"/>
      <c r="O434" s="1"/>
      <c r="P434" s="1"/>
      <c r="Q434" s="1"/>
      <c r="R434" s="83"/>
      <c r="S434" s="1"/>
      <c r="T434" s="1"/>
      <c r="U434" s="1"/>
      <c r="V434" s="1"/>
      <c r="W434" s="1"/>
      <c r="X434" s="1"/>
      <c r="Y434" s="1"/>
      <c r="Z434" s="1"/>
      <c r="AA434" s="1"/>
      <c r="AB434" s="1"/>
      <c r="AC434" s="1"/>
      <c r="AD434" s="1"/>
      <c r="AE434" s="1"/>
      <c r="AF434" s="1"/>
      <c r="AG434" s="1"/>
      <c r="AH434" s="1"/>
      <c r="AI434" s="1"/>
    </row>
    <row r="435" spans="3:35">
      <c r="C435" s="1"/>
      <c r="D435" s="1"/>
      <c r="E435" s="1"/>
      <c r="F435" s="95"/>
      <c r="G435" s="95"/>
      <c r="H435" s="95"/>
      <c r="I435" s="77"/>
      <c r="J435" s="77"/>
      <c r="K435" s="1"/>
      <c r="L435" s="1"/>
      <c r="M435" s="1"/>
      <c r="N435" s="77"/>
      <c r="O435" s="1"/>
      <c r="P435" s="1"/>
      <c r="Q435" s="1"/>
      <c r="R435" s="83"/>
      <c r="S435" s="1"/>
      <c r="T435" s="1"/>
      <c r="U435" s="1"/>
      <c r="V435" s="1"/>
      <c r="W435" s="1"/>
      <c r="X435" s="1"/>
      <c r="Y435" s="1"/>
      <c r="Z435" s="1"/>
      <c r="AA435" s="1"/>
      <c r="AB435" s="1"/>
      <c r="AC435" s="1"/>
      <c r="AD435" s="1"/>
      <c r="AE435" s="1"/>
      <c r="AF435" s="1"/>
      <c r="AG435" s="1"/>
      <c r="AH435" s="1"/>
      <c r="AI435" s="1"/>
    </row>
    <row r="436" spans="3:35">
      <c r="C436" s="1"/>
      <c r="D436" s="1"/>
      <c r="E436" s="1"/>
      <c r="F436" s="95"/>
      <c r="G436" s="95"/>
      <c r="H436" s="95"/>
      <c r="I436" s="77"/>
      <c r="J436" s="77"/>
      <c r="K436" s="1"/>
      <c r="L436" s="1"/>
      <c r="M436" s="1"/>
      <c r="N436" s="77"/>
      <c r="O436" s="1"/>
      <c r="P436" s="1"/>
      <c r="Q436" s="1"/>
      <c r="R436" s="83"/>
      <c r="S436" s="1"/>
      <c r="T436" s="1"/>
      <c r="U436" s="1"/>
      <c r="V436" s="1"/>
      <c r="W436" s="1"/>
      <c r="X436" s="1"/>
      <c r="Y436" s="1"/>
      <c r="Z436" s="1"/>
      <c r="AA436" s="1"/>
      <c r="AB436" s="1"/>
      <c r="AC436" s="1"/>
      <c r="AD436" s="1"/>
      <c r="AE436" s="1"/>
      <c r="AF436" s="1"/>
      <c r="AG436" s="1"/>
      <c r="AH436" s="1"/>
      <c r="AI436" s="1"/>
    </row>
    <row r="437" spans="3:35">
      <c r="C437" s="1"/>
      <c r="D437" s="1"/>
      <c r="E437" s="1"/>
      <c r="F437" s="95"/>
      <c r="G437" s="95"/>
      <c r="H437" s="95"/>
      <c r="I437" s="77"/>
      <c r="J437" s="77"/>
      <c r="K437" s="1"/>
      <c r="L437" s="1"/>
      <c r="M437" s="1"/>
      <c r="N437" s="77"/>
      <c r="O437" s="1"/>
      <c r="P437" s="1"/>
      <c r="Q437" s="1"/>
      <c r="R437" s="83"/>
      <c r="S437" s="1"/>
      <c r="T437" s="1"/>
      <c r="U437" s="1"/>
      <c r="V437" s="1"/>
      <c r="W437" s="1"/>
      <c r="X437" s="1"/>
      <c r="Y437" s="1"/>
      <c r="Z437" s="1"/>
      <c r="AA437" s="1"/>
      <c r="AB437" s="1"/>
      <c r="AC437" s="1"/>
      <c r="AD437" s="1"/>
      <c r="AE437" s="1"/>
      <c r="AF437" s="1"/>
      <c r="AG437" s="1"/>
      <c r="AH437" s="1"/>
      <c r="AI437" s="1"/>
    </row>
    <row r="438" spans="3:35">
      <c r="C438" s="1"/>
      <c r="D438" s="1"/>
      <c r="E438" s="1"/>
      <c r="F438" s="95"/>
      <c r="G438" s="95"/>
      <c r="H438" s="95"/>
      <c r="I438" s="77"/>
      <c r="J438" s="77"/>
      <c r="K438" s="1"/>
      <c r="L438" s="1"/>
      <c r="M438" s="1"/>
      <c r="N438" s="77"/>
      <c r="O438" s="1"/>
      <c r="P438" s="1"/>
      <c r="Q438" s="1"/>
      <c r="R438" s="83"/>
      <c r="S438" s="1"/>
      <c r="T438" s="1"/>
      <c r="U438" s="1"/>
      <c r="V438" s="1"/>
      <c r="W438" s="1"/>
      <c r="X438" s="1"/>
      <c r="Y438" s="1"/>
      <c r="Z438" s="1"/>
      <c r="AA438" s="1"/>
      <c r="AB438" s="1"/>
      <c r="AC438" s="1"/>
      <c r="AD438" s="1"/>
      <c r="AE438" s="1"/>
      <c r="AF438" s="1"/>
      <c r="AG438" s="1"/>
      <c r="AH438" s="1"/>
      <c r="AI438" s="1"/>
    </row>
    <row r="439" spans="3:35">
      <c r="C439" s="1"/>
      <c r="D439" s="1"/>
      <c r="E439" s="1"/>
      <c r="F439" s="95"/>
      <c r="G439" s="95"/>
      <c r="H439" s="95"/>
      <c r="I439" s="77"/>
      <c r="J439" s="77"/>
      <c r="K439" s="1"/>
      <c r="L439" s="1"/>
      <c r="M439" s="1"/>
      <c r="N439" s="77"/>
      <c r="O439" s="1"/>
      <c r="P439" s="1"/>
      <c r="Q439" s="1"/>
      <c r="R439" s="83"/>
      <c r="S439" s="1"/>
      <c r="T439" s="1"/>
      <c r="U439" s="1"/>
      <c r="V439" s="1"/>
      <c r="W439" s="1"/>
      <c r="X439" s="1"/>
      <c r="Y439" s="1"/>
      <c r="Z439" s="1"/>
      <c r="AA439" s="1"/>
      <c r="AB439" s="1"/>
      <c r="AC439" s="1"/>
      <c r="AD439" s="1"/>
      <c r="AE439" s="1"/>
      <c r="AF439" s="1"/>
      <c r="AG439" s="1"/>
      <c r="AH439" s="1"/>
      <c r="AI439" s="1"/>
    </row>
    <row r="440" spans="3:35">
      <c r="C440" s="1"/>
      <c r="D440" s="1"/>
      <c r="E440" s="1"/>
      <c r="F440" s="95"/>
      <c r="G440" s="95"/>
      <c r="H440" s="95"/>
      <c r="I440" s="77"/>
      <c r="J440" s="77"/>
      <c r="K440" s="1"/>
      <c r="L440" s="1"/>
      <c r="M440" s="1"/>
      <c r="N440" s="77"/>
      <c r="O440" s="1"/>
      <c r="P440" s="1"/>
      <c r="Q440" s="1"/>
      <c r="R440" s="83"/>
      <c r="S440" s="1"/>
      <c r="T440" s="1"/>
      <c r="U440" s="1"/>
      <c r="V440" s="1"/>
      <c r="W440" s="1"/>
      <c r="X440" s="1"/>
      <c r="Y440" s="1"/>
      <c r="Z440" s="1"/>
      <c r="AA440" s="1"/>
      <c r="AB440" s="1"/>
      <c r="AC440" s="1"/>
      <c r="AD440" s="1"/>
      <c r="AE440" s="1"/>
      <c r="AF440" s="1"/>
      <c r="AG440" s="1"/>
      <c r="AH440" s="1"/>
      <c r="AI440" s="1"/>
    </row>
    <row r="441" spans="3:35">
      <c r="C441" s="1"/>
      <c r="D441" s="1"/>
      <c r="E441" s="1"/>
      <c r="F441" s="95"/>
      <c r="G441" s="95"/>
      <c r="H441" s="95"/>
      <c r="I441" s="77"/>
      <c r="J441" s="77"/>
      <c r="K441" s="1"/>
      <c r="L441" s="1"/>
      <c r="M441" s="1"/>
      <c r="N441" s="77"/>
      <c r="O441" s="1"/>
      <c r="P441" s="1"/>
      <c r="Q441" s="1"/>
      <c r="R441" s="83"/>
      <c r="S441" s="1"/>
      <c r="T441" s="1"/>
      <c r="U441" s="1"/>
      <c r="V441" s="1"/>
      <c r="W441" s="1"/>
      <c r="X441" s="1"/>
      <c r="Y441" s="1"/>
      <c r="Z441" s="1"/>
      <c r="AA441" s="1"/>
      <c r="AB441" s="1"/>
      <c r="AC441" s="1"/>
      <c r="AD441" s="1"/>
      <c r="AE441" s="1"/>
      <c r="AF441" s="1"/>
      <c r="AG441" s="1"/>
      <c r="AH441" s="1"/>
      <c r="AI441" s="1"/>
    </row>
    <row r="442" spans="3:35">
      <c r="C442" s="1"/>
      <c r="D442" s="1"/>
      <c r="E442" s="1"/>
      <c r="F442" s="95"/>
      <c r="G442" s="95"/>
      <c r="H442" s="95"/>
      <c r="I442" s="77"/>
      <c r="J442" s="77"/>
      <c r="K442" s="1"/>
      <c r="L442" s="1"/>
      <c r="M442" s="1"/>
      <c r="N442" s="77"/>
      <c r="O442" s="1"/>
      <c r="P442" s="1"/>
      <c r="Q442" s="1"/>
      <c r="R442" s="83"/>
      <c r="S442" s="1"/>
      <c r="T442" s="1"/>
      <c r="U442" s="1"/>
      <c r="V442" s="1"/>
      <c r="W442" s="1"/>
      <c r="X442" s="1"/>
      <c r="Y442" s="1"/>
      <c r="Z442" s="1"/>
      <c r="AA442" s="1"/>
      <c r="AB442" s="1"/>
      <c r="AC442" s="1"/>
      <c r="AD442" s="1"/>
      <c r="AE442" s="1"/>
      <c r="AF442" s="1"/>
      <c r="AG442" s="1"/>
      <c r="AH442" s="1"/>
      <c r="AI442" s="1"/>
    </row>
    <row r="443" spans="3:35">
      <c r="C443" s="1"/>
      <c r="D443" s="1"/>
      <c r="E443" s="1"/>
      <c r="F443" s="95"/>
      <c r="G443" s="95"/>
      <c r="H443" s="95"/>
      <c r="I443" s="77"/>
      <c r="J443" s="77"/>
      <c r="K443" s="1"/>
      <c r="L443" s="1"/>
      <c r="M443" s="1"/>
      <c r="N443" s="77"/>
      <c r="O443" s="1"/>
      <c r="P443" s="1"/>
      <c r="Q443" s="1"/>
      <c r="R443" s="83"/>
      <c r="S443" s="1"/>
      <c r="T443" s="1"/>
      <c r="U443" s="1"/>
      <c r="V443" s="1"/>
      <c r="W443" s="1"/>
      <c r="X443" s="1"/>
      <c r="Y443" s="1"/>
      <c r="Z443" s="1"/>
      <c r="AA443" s="1"/>
      <c r="AB443" s="1"/>
      <c r="AC443" s="1"/>
      <c r="AD443" s="1"/>
      <c r="AE443" s="1"/>
      <c r="AF443" s="1"/>
      <c r="AG443" s="1"/>
      <c r="AH443" s="1"/>
      <c r="AI443" s="1"/>
    </row>
    <row r="444" spans="3:35">
      <c r="C444" s="1"/>
      <c r="D444" s="1"/>
      <c r="E444" s="1"/>
      <c r="F444" s="95"/>
      <c r="G444" s="95"/>
      <c r="H444" s="95"/>
      <c r="I444" s="77"/>
      <c r="J444" s="77"/>
      <c r="K444" s="1"/>
      <c r="L444" s="1"/>
      <c r="M444" s="1"/>
      <c r="N444" s="77"/>
      <c r="O444" s="1"/>
      <c r="P444" s="1"/>
      <c r="Q444" s="1"/>
      <c r="R444" s="83"/>
      <c r="S444" s="1"/>
      <c r="T444" s="1"/>
      <c r="U444" s="1"/>
      <c r="V444" s="1"/>
      <c r="W444" s="1"/>
      <c r="X444" s="1"/>
      <c r="Y444" s="1"/>
      <c r="Z444" s="1"/>
      <c r="AA444" s="1"/>
      <c r="AB444" s="1"/>
      <c r="AC444" s="1"/>
      <c r="AD444" s="1"/>
      <c r="AE444" s="1"/>
      <c r="AF444" s="1"/>
      <c r="AG444" s="1"/>
      <c r="AH444" s="1"/>
      <c r="AI444" s="1"/>
    </row>
    <row r="445" spans="3:35">
      <c r="C445" s="1"/>
      <c r="D445" s="1"/>
      <c r="E445" s="1"/>
      <c r="F445" s="95"/>
      <c r="G445" s="95"/>
      <c r="H445" s="95"/>
      <c r="I445" s="77"/>
      <c r="J445" s="77"/>
      <c r="K445" s="1"/>
      <c r="L445" s="1"/>
      <c r="M445" s="1"/>
      <c r="N445" s="77"/>
      <c r="O445" s="1"/>
      <c r="P445" s="1"/>
      <c r="Q445" s="1"/>
      <c r="R445" s="83"/>
      <c r="S445" s="1"/>
      <c r="T445" s="1"/>
      <c r="U445" s="1"/>
      <c r="V445" s="1"/>
      <c r="W445" s="1"/>
      <c r="X445" s="1"/>
      <c r="Y445" s="1"/>
      <c r="Z445" s="1"/>
      <c r="AA445" s="1"/>
      <c r="AB445" s="1"/>
      <c r="AC445" s="1"/>
      <c r="AD445" s="1"/>
      <c r="AE445" s="1"/>
      <c r="AF445" s="1"/>
      <c r="AG445" s="1"/>
      <c r="AH445" s="1"/>
      <c r="AI445" s="1"/>
    </row>
    <row r="446" spans="3:35">
      <c r="C446" s="1"/>
      <c r="D446" s="1"/>
      <c r="E446" s="1"/>
      <c r="F446" s="95"/>
      <c r="G446" s="95"/>
      <c r="H446" s="95"/>
      <c r="I446" s="77"/>
      <c r="J446" s="77"/>
      <c r="K446" s="1"/>
      <c r="L446" s="1"/>
      <c r="M446" s="1"/>
      <c r="N446" s="77"/>
      <c r="O446" s="1"/>
      <c r="P446" s="1"/>
      <c r="Q446" s="1"/>
      <c r="R446" s="83"/>
      <c r="S446" s="1"/>
      <c r="T446" s="1"/>
      <c r="U446" s="1"/>
      <c r="V446" s="1"/>
      <c r="W446" s="1"/>
      <c r="X446" s="1"/>
      <c r="Y446" s="1"/>
      <c r="Z446" s="1"/>
      <c r="AA446" s="1"/>
      <c r="AB446" s="1"/>
      <c r="AC446" s="1"/>
      <c r="AD446" s="1"/>
      <c r="AE446" s="1"/>
      <c r="AF446" s="1"/>
      <c r="AG446" s="1"/>
      <c r="AH446" s="1"/>
      <c r="AI446" s="1"/>
    </row>
    <row r="447" spans="3:35">
      <c r="C447" s="1"/>
      <c r="D447" s="1"/>
      <c r="E447" s="1"/>
      <c r="F447" s="95"/>
      <c r="G447" s="95"/>
      <c r="H447" s="95"/>
      <c r="I447" s="77"/>
      <c r="J447" s="77"/>
      <c r="K447" s="1"/>
      <c r="L447" s="1"/>
      <c r="M447" s="1"/>
      <c r="N447" s="77"/>
      <c r="O447" s="1"/>
      <c r="P447" s="1"/>
      <c r="Q447" s="1"/>
      <c r="R447" s="83"/>
      <c r="S447" s="1"/>
      <c r="T447" s="1"/>
      <c r="U447" s="1"/>
      <c r="V447" s="1"/>
      <c r="W447" s="1"/>
      <c r="X447" s="1"/>
      <c r="Y447" s="1"/>
      <c r="Z447" s="1"/>
      <c r="AA447" s="1"/>
      <c r="AB447" s="1"/>
      <c r="AC447" s="1"/>
      <c r="AD447" s="1"/>
      <c r="AE447" s="1"/>
      <c r="AF447" s="1"/>
      <c r="AG447" s="1"/>
      <c r="AH447" s="1"/>
      <c r="AI447" s="1"/>
    </row>
    <row r="448" spans="3:35">
      <c r="C448" s="1"/>
      <c r="D448" s="1"/>
      <c r="E448" s="1"/>
      <c r="F448" s="95"/>
      <c r="G448" s="95"/>
      <c r="H448" s="95"/>
      <c r="I448" s="77"/>
      <c r="J448" s="77"/>
      <c r="K448" s="1"/>
      <c r="L448" s="1"/>
      <c r="M448" s="1"/>
      <c r="N448" s="77"/>
      <c r="O448" s="1"/>
      <c r="P448" s="1"/>
      <c r="Q448" s="1"/>
      <c r="R448" s="83"/>
      <c r="S448" s="1"/>
      <c r="T448" s="1"/>
      <c r="U448" s="1"/>
      <c r="V448" s="1"/>
      <c r="W448" s="1"/>
      <c r="X448" s="1"/>
      <c r="Y448" s="1"/>
      <c r="Z448" s="1"/>
      <c r="AA448" s="1"/>
      <c r="AB448" s="1"/>
      <c r="AC448" s="1"/>
      <c r="AD448" s="1"/>
      <c r="AE448" s="1"/>
      <c r="AF448" s="1"/>
      <c r="AG448" s="1"/>
      <c r="AH448" s="1"/>
      <c r="AI448" s="1"/>
    </row>
    <row r="449" spans="3:35">
      <c r="C449" s="1"/>
      <c r="D449" s="1"/>
      <c r="E449" s="1"/>
      <c r="F449" s="95"/>
      <c r="G449" s="95"/>
      <c r="H449" s="95"/>
      <c r="I449" s="77"/>
      <c r="J449" s="77"/>
      <c r="K449" s="1"/>
      <c r="L449" s="1"/>
      <c r="M449" s="1"/>
      <c r="N449" s="77"/>
      <c r="O449" s="1"/>
      <c r="P449" s="1"/>
      <c r="Q449" s="1"/>
      <c r="R449" s="83"/>
      <c r="S449" s="1"/>
      <c r="T449" s="1"/>
      <c r="U449" s="1"/>
      <c r="V449" s="1"/>
      <c r="W449" s="1"/>
      <c r="X449" s="1"/>
      <c r="Y449" s="1"/>
      <c r="Z449" s="1"/>
      <c r="AA449" s="1"/>
      <c r="AB449" s="1"/>
      <c r="AC449" s="1"/>
      <c r="AD449" s="1"/>
      <c r="AE449" s="1"/>
      <c r="AF449" s="1"/>
      <c r="AG449" s="1"/>
      <c r="AH449" s="1"/>
      <c r="AI449" s="1"/>
    </row>
    <row r="450" spans="3:35">
      <c r="C450" s="1"/>
      <c r="D450" s="1"/>
      <c r="E450" s="1"/>
      <c r="F450" s="95"/>
      <c r="G450" s="95"/>
      <c r="H450" s="95"/>
      <c r="I450" s="77"/>
      <c r="J450" s="77"/>
      <c r="K450" s="1"/>
      <c r="L450" s="1"/>
      <c r="M450" s="1"/>
      <c r="N450" s="77"/>
      <c r="O450" s="1"/>
      <c r="P450" s="1"/>
      <c r="Q450" s="1"/>
      <c r="R450" s="83"/>
      <c r="S450" s="1"/>
      <c r="T450" s="1"/>
      <c r="U450" s="1"/>
      <c r="V450" s="1"/>
      <c r="W450" s="1"/>
      <c r="X450" s="1"/>
      <c r="Y450" s="1"/>
      <c r="Z450" s="1"/>
      <c r="AA450" s="1"/>
      <c r="AB450" s="1"/>
      <c r="AC450" s="1"/>
      <c r="AD450" s="1"/>
      <c r="AE450" s="1"/>
      <c r="AF450" s="1"/>
      <c r="AG450" s="1"/>
      <c r="AH450" s="1"/>
      <c r="AI450" s="1"/>
    </row>
    <row r="451" spans="3:35">
      <c r="C451" s="1"/>
      <c r="D451" s="1"/>
      <c r="E451" s="1"/>
      <c r="F451" s="95"/>
      <c r="G451" s="95"/>
      <c r="H451" s="95"/>
      <c r="I451" s="77"/>
      <c r="J451" s="77"/>
      <c r="K451" s="1"/>
      <c r="L451" s="1"/>
      <c r="M451" s="1"/>
      <c r="N451" s="77"/>
      <c r="O451" s="1"/>
      <c r="P451" s="1"/>
      <c r="Q451" s="1"/>
      <c r="R451" s="83"/>
      <c r="S451" s="1"/>
      <c r="T451" s="1"/>
      <c r="U451" s="1"/>
      <c r="V451" s="1"/>
      <c r="W451" s="1"/>
      <c r="X451" s="1"/>
      <c r="Y451" s="1"/>
      <c r="Z451" s="1"/>
      <c r="AA451" s="1"/>
      <c r="AB451" s="1"/>
      <c r="AC451" s="1"/>
      <c r="AD451" s="1"/>
      <c r="AE451" s="1"/>
      <c r="AF451" s="1"/>
      <c r="AG451" s="1"/>
      <c r="AH451" s="1"/>
      <c r="AI451" s="1"/>
    </row>
    <row r="452" spans="3:35">
      <c r="C452" s="1"/>
      <c r="D452" s="1"/>
      <c r="E452" s="1"/>
      <c r="F452" s="95"/>
      <c r="G452" s="95"/>
      <c r="H452" s="95"/>
      <c r="I452" s="77"/>
      <c r="J452" s="77"/>
      <c r="K452" s="1"/>
      <c r="L452" s="1"/>
      <c r="M452" s="1"/>
      <c r="N452" s="77"/>
      <c r="O452" s="1"/>
      <c r="P452" s="1"/>
      <c r="Q452" s="1"/>
      <c r="R452" s="83"/>
      <c r="S452" s="1"/>
      <c r="T452" s="1"/>
      <c r="U452" s="1"/>
      <c r="V452" s="1"/>
      <c r="W452" s="1"/>
      <c r="X452" s="1"/>
      <c r="Y452" s="1"/>
      <c r="Z452" s="1"/>
      <c r="AA452" s="1"/>
      <c r="AB452" s="1"/>
      <c r="AC452" s="1"/>
      <c r="AD452" s="1"/>
      <c r="AE452" s="1"/>
      <c r="AF452" s="1"/>
      <c r="AG452" s="1"/>
      <c r="AH452" s="1"/>
      <c r="AI452" s="1"/>
    </row>
    <row r="453" spans="3:35">
      <c r="C453" s="1"/>
      <c r="D453" s="1"/>
      <c r="E453" s="1"/>
      <c r="F453" s="95"/>
      <c r="G453" s="95"/>
      <c r="H453" s="95"/>
      <c r="I453" s="77"/>
      <c r="J453" s="77"/>
      <c r="K453" s="1"/>
      <c r="L453" s="1"/>
      <c r="M453" s="1"/>
      <c r="N453" s="77"/>
      <c r="O453" s="1"/>
      <c r="P453" s="1"/>
      <c r="Q453" s="1"/>
      <c r="R453" s="83"/>
      <c r="S453" s="1"/>
      <c r="T453" s="1"/>
      <c r="U453" s="1"/>
      <c r="V453" s="1"/>
      <c r="W453" s="1"/>
      <c r="X453" s="1"/>
      <c r="Y453" s="1"/>
      <c r="Z453" s="1"/>
      <c r="AA453" s="1"/>
      <c r="AB453" s="1"/>
      <c r="AC453" s="1"/>
      <c r="AD453" s="1"/>
      <c r="AE453" s="1"/>
      <c r="AF453" s="1"/>
      <c r="AG453" s="1"/>
      <c r="AH453" s="1"/>
      <c r="AI453" s="1"/>
    </row>
    <row r="454" spans="3:35">
      <c r="C454" s="1"/>
      <c r="D454" s="1"/>
      <c r="E454" s="1"/>
      <c r="F454" s="95"/>
      <c r="G454" s="95"/>
      <c r="H454" s="95"/>
      <c r="I454" s="77"/>
      <c r="J454" s="77"/>
      <c r="K454" s="1"/>
      <c r="L454" s="1"/>
      <c r="M454" s="1"/>
      <c r="N454" s="77"/>
      <c r="O454" s="1"/>
      <c r="P454" s="1"/>
      <c r="Q454" s="1"/>
      <c r="R454" s="83"/>
      <c r="S454" s="1"/>
      <c r="T454" s="1"/>
      <c r="U454" s="1"/>
      <c r="V454" s="1"/>
      <c r="W454" s="1"/>
      <c r="X454" s="1"/>
      <c r="Y454" s="1"/>
      <c r="Z454" s="1"/>
      <c r="AA454" s="1"/>
      <c r="AB454" s="1"/>
      <c r="AC454" s="1"/>
      <c r="AD454" s="1"/>
      <c r="AE454" s="1"/>
      <c r="AF454" s="1"/>
      <c r="AG454" s="1"/>
      <c r="AH454" s="1"/>
      <c r="AI454" s="1"/>
    </row>
    <row r="455" spans="3:35">
      <c r="C455" s="1"/>
      <c r="D455" s="1"/>
      <c r="E455" s="1"/>
      <c r="F455" s="95"/>
      <c r="G455" s="95"/>
      <c r="H455" s="95"/>
      <c r="I455" s="77"/>
      <c r="J455" s="77"/>
      <c r="K455" s="1"/>
      <c r="L455" s="1"/>
      <c r="M455" s="1"/>
      <c r="N455" s="77"/>
      <c r="O455" s="1"/>
      <c r="P455" s="1"/>
      <c r="Q455" s="1"/>
      <c r="R455" s="83"/>
      <c r="S455" s="1"/>
      <c r="T455" s="1"/>
      <c r="U455" s="1"/>
      <c r="V455" s="1"/>
      <c r="W455" s="1"/>
      <c r="X455" s="1"/>
      <c r="Y455" s="1"/>
      <c r="Z455" s="1"/>
      <c r="AA455" s="1"/>
      <c r="AB455" s="1"/>
      <c r="AC455" s="1"/>
      <c r="AD455" s="1"/>
      <c r="AE455" s="1"/>
      <c r="AF455" s="1"/>
      <c r="AG455" s="1"/>
      <c r="AH455" s="1"/>
      <c r="AI455" s="1"/>
    </row>
    <row r="456" spans="3:35">
      <c r="C456" s="1"/>
      <c r="D456" s="1"/>
      <c r="E456" s="1"/>
      <c r="F456" s="95"/>
      <c r="G456" s="95"/>
      <c r="H456" s="95"/>
      <c r="I456" s="77"/>
      <c r="J456" s="77"/>
      <c r="K456" s="1"/>
      <c r="L456" s="1"/>
      <c r="M456" s="1"/>
      <c r="N456" s="77"/>
      <c r="O456" s="1"/>
      <c r="P456" s="1"/>
      <c r="Q456" s="1"/>
      <c r="R456" s="83"/>
      <c r="S456" s="1"/>
      <c r="T456" s="1"/>
      <c r="U456" s="1"/>
      <c r="V456" s="1"/>
      <c r="W456" s="1"/>
      <c r="X456" s="1"/>
      <c r="Y456" s="1"/>
      <c r="Z456" s="1"/>
      <c r="AA456" s="1"/>
      <c r="AB456" s="1"/>
      <c r="AC456" s="1"/>
      <c r="AD456" s="1"/>
      <c r="AE456" s="1"/>
      <c r="AF456" s="1"/>
      <c r="AG456" s="1"/>
      <c r="AH456" s="1"/>
      <c r="AI456" s="1"/>
    </row>
    <row r="457" spans="3:35">
      <c r="C457" s="1"/>
      <c r="D457" s="1"/>
      <c r="E457" s="1"/>
      <c r="F457" s="95"/>
      <c r="G457" s="95"/>
      <c r="H457" s="95"/>
      <c r="I457" s="77"/>
      <c r="J457" s="77"/>
      <c r="K457" s="1"/>
      <c r="L457" s="1"/>
      <c r="M457" s="1"/>
      <c r="N457" s="77"/>
      <c r="O457" s="1"/>
      <c r="P457" s="1"/>
      <c r="Q457" s="1"/>
      <c r="R457" s="83"/>
      <c r="S457" s="1"/>
      <c r="T457" s="1"/>
      <c r="U457" s="1"/>
      <c r="V457" s="1"/>
      <c r="W457" s="1"/>
      <c r="X457" s="1"/>
      <c r="Y457" s="1"/>
      <c r="Z457" s="1"/>
      <c r="AA457" s="1"/>
      <c r="AB457" s="1"/>
      <c r="AC457" s="1"/>
      <c r="AD457" s="1"/>
      <c r="AE457" s="1"/>
      <c r="AF457" s="1"/>
      <c r="AG457" s="1"/>
      <c r="AH457" s="1"/>
      <c r="AI457" s="1"/>
    </row>
    <row r="458" spans="3:35">
      <c r="C458" s="1"/>
      <c r="D458" s="1"/>
      <c r="E458" s="1"/>
      <c r="F458" s="95"/>
      <c r="G458" s="95"/>
      <c r="H458" s="95"/>
      <c r="I458" s="77"/>
      <c r="J458" s="77"/>
      <c r="K458" s="1"/>
      <c r="L458" s="1"/>
      <c r="M458" s="1"/>
      <c r="N458" s="77"/>
      <c r="O458" s="1"/>
      <c r="P458" s="1"/>
      <c r="Q458" s="1"/>
      <c r="R458" s="83"/>
      <c r="S458" s="1"/>
      <c r="T458" s="1"/>
      <c r="U458" s="1"/>
      <c r="V458" s="1"/>
      <c r="W458" s="1"/>
      <c r="X458" s="1"/>
      <c r="Y458" s="1"/>
      <c r="Z458" s="1"/>
      <c r="AA458" s="1"/>
      <c r="AB458" s="1"/>
      <c r="AC458" s="1"/>
      <c r="AD458" s="1"/>
      <c r="AE458" s="1"/>
      <c r="AF458" s="1"/>
      <c r="AG458" s="1"/>
      <c r="AH458" s="1"/>
      <c r="AI458" s="1"/>
    </row>
    <row r="459" spans="3:35">
      <c r="C459" s="1"/>
      <c r="D459" s="1"/>
      <c r="E459" s="1"/>
      <c r="F459" s="95"/>
      <c r="G459" s="95"/>
      <c r="H459" s="95"/>
      <c r="I459" s="77"/>
      <c r="J459" s="77"/>
      <c r="K459" s="1"/>
      <c r="L459" s="1"/>
      <c r="M459" s="1"/>
      <c r="N459" s="77"/>
      <c r="O459" s="1"/>
      <c r="P459" s="1"/>
      <c r="Q459" s="1"/>
      <c r="R459" s="83"/>
      <c r="S459" s="1"/>
      <c r="T459" s="1"/>
      <c r="U459" s="1"/>
      <c r="V459" s="1"/>
      <c r="W459" s="1"/>
      <c r="X459" s="1"/>
      <c r="Y459" s="1"/>
      <c r="Z459" s="1"/>
      <c r="AA459" s="1"/>
      <c r="AB459" s="1"/>
      <c r="AC459" s="1"/>
      <c r="AD459" s="1"/>
      <c r="AE459" s="1"/>
      <c r="AF459" s="1"/>
      <c r="AG459" s="1"/>
      <c r="AH459" s="1"/>
      <c r="AI459" s="1"/>
    </row>
    <row r="460" spans="3:35">
      <c r="C460" s="1"/>
      <c r="D460" s="1"/>
      <c r="E460" s="1"/>
      <c r="F460" s="95"/>
      <c r="G460" s="95"/>
      <c r="H460" s="95"/>
      <c r="I460" s="77"/>
      <c r="J460" s="77"/>
      <c r="K460" s="1"/>
      <c r="L460" s="1"/>
      <c r="M460" s="1"/>
      <c r="N460" s="77"/>
      <c r="O460" s="1"/>
      <c r="P460" s="1"/>
      <c r="Q460" s="1"/>
      <c r="R460" s="83"/>
      <c r="S460" s="1"/>
      <c r="T460" s="1"/>
      <c r="U460" s="1"/>
      <c r="V460" s="1"/>
      <c r="W460" s="1"/>
      <c r="X460" s="1"/>
      <c r="Y460" s="1"/>
      <c r="Z460" s="1"/>
      <c r="AA460" s="1"/>
      <c r="AB460" s="1"/>
      <c r="AC460" s="1"/>
      <c r="AD460" s="1"/>
      <c r="AE460" s="1"/>
      <c r="AF460" s="1"/>
      <c r="AG460" s="1"/>
      <c r="AH460" s="1"/>
      <c r="AI460" s="1"/>
    </row>
    <row r="461" spans="3:35">
      <c r="C461" s="1"/>
      <c r="D461" s="1"/>
      <c r="E461" s="1"/>
      <c r="F461" s="95"/>
      <c r="G461" s="95"/>
      <c r="H461" s="95"/>
      <c r="I461" s="77"/>
      <c r="J461" s="77"/>
      <c r="K461" s="1"/>
      <c r="L461" s="1"/>
      <c r="M461" s="1"/>
      <c r="N461" s="77"/>
      <c r="O461" s="1"/>
      <c r="P461" s="1"/>
      <c r="Q461" s="1"/>
      <c r="R461" s="83"/>
      <c r="S461" s="1"/>
      <c r="T461" s="1"/>
      <c r="U461" s="1"/>
      <c r="V461" s="1"/>
      <c r="W461" s="1"/>
      <c r="X461" s="1"/>
      <c r="Y461" s="1"/>
      <c r="Z461" s="1"/>
      <c r="AA461" s="1"/>
      <c r="AB461" s="1"/>
      <c r="AC461" s="1"/>
      <c r="AD461" s="1"/>
      <c r="AE461" s="1"/>
      <c r="AF461" s="1"/>
      <c r="AG461" s="1"/>
      <c r="AH461" s="1"/>
      <c r="AI461" s="1"/>
    </row>
    <row r="462" spans="3:35">
      <c r="C462" s="1"/>
      <c r="D462" s="1"/>
      <c r="E462" s="1"/>
      <c r="F462" s="95"/>
      <c r="G462" s="95"/>
      <c r="H462" s="95"/>
      <c r="I462" s="77"/>
      <c r="J462" s="77"/>
      <c r="K462" s="1"/>
      <c r="L462" s="1"/>
      <c r="M462" s="1"/>
      <c r="N462" s="77"/>
      <c r="O462" s="1"/>
      <c r="P462" s="1"/>
      <c r="Q462" s="1"/>
      <c r="R462" s="83"/>
      <c r="S462" s="1"/>
      <c r="T462" s="1"/>
      <c r="U462" s="1"/>
      <c r="V462" s="1"/>
      <c r="W462" s="1"/>
      <c r="X462" s="1"/>
      <c r="Y462" s="1"/>
      <c r="Z462" s="1"/>
      <c r="AA462" s="1"/>
      <c r="AB462" s="1"/>
      <c r="AC462" s="1"/>
      <c r="AD462" s="1"/>
      <c r="AE462" s="1"/>
      <c r="AF462" s="1"/>
      <c r="AG462" s="1"/>
      <c r="AH462" s="1"/>
      <c r="AI462" s="1"/>
    </row>
    <row r="463" spans="3:35">
      <c r="C463" s="1"/>
      <c r="D463" s="1"/>
      <c r="E463" s="1"/>
      <c r="F463" s="95"/>
      <c r="G463" s="95"/>
      <c r="H463" s="95"/>
      <c r="I463" s="77"/>
      <c r="J463" s="77"/>
      <c r="K463" s="1"/>
      <c r="L463" s="1"/>
      <c r="M463" s="1"/>
      <c r="N463" s="77"/>
      <c r="O463" s="1"/>
      <c r="P463" s="1"/>
      <c r="Q463" s="1"/>
      <c r="R463" s="83"/>
      <c r="S463" s="1"/>
      <c r="T463" s="1"/>
      <c r="U463" s="1"/>
      <c r="V463" s="1"/>
      <c r="W463" s="1"/>
      <c r="X463" s="1"/>
      <c r="Y463" s="1"/>
      <c r="Z463" s="1"/>
      <c r="AA463" s="1"/>
      <c r="AB463" s="1"/>
      <c r="AC463" s="1"/>
      <c r="AD463" s="1"/>
      <c r="AE463" s="1"/>
      <c r="AF463" s="1"/>
      <c r="AG463" s="1"/>
      <c r="AH463" s="1"/>
      <c r="AI463" s="1"/>
    </row>
    <row r="464" spans="3:35">
      <c r="C464" s="1"/>
      <c r="D464" s="1"/>
      <c r="E464" s="1"/>
      <c r="F464" s="95"/>
      <c r="G464" s="95"/>
      <c r="H464" s="95"/>
      <c r="I464" s="77"/>
      <c r="J464" s="77"/>
      <c r="K464" s="1"/>
      <c r="L464" s="1"/>
      <c r="M464" s="1"/>
      <c r="N464" s="77"/>
      <c r="O464" s="1"/>
      <c r="P464" s="1"/>
      <c r="Q464" s="1"/>
      <c r="R464" s="83"/>
      <c r="S464" s="1"/>
      <c r="T464" s="1"/>
      <c r="U464" s="1"/>
      <c r="V464" s="1"/>
      <c r="W464" s="1"/>
      <c r="X464" s="1"/>
      <c r="Y464" s="1"/>
      <c r="Z464" s="1"/>
      <c r="AA464" s="1"/>
      <c r="AB464" s="1"/>
      <c r="AC464" s="1"/>
      <c r="AD464" s="1"/>
      <c r="AE464" s="1"/>
      <c r="AF464" s="1"/>
      <c r="AG464" s="1"/>
      <c r="AH464" s="1"/>
      <c r="AI464" s="1"/>
    </row>
    <row r="465" spans="3:35">
      <c r="C465" s="1"/>
      <c r="D465" s="1"/>
      <c r="E465" s="1"/>
      <c r="F465" s="95"/>
      <c r="G465" s="95"/>
      <c r="H465" s="95"/>
      <c r="I465" s="77"/>
      <c r="J465" s="77"/>
      <c r="K465" s="1"/>
      <c r="L465" s="1"/>
      <c r="M465" s="1"/>
      <c r="N465" s="77"/>
      <c r="O465" s="1"/>
      <c r="P465" s="1"/>
      <c r="Q465" s="1"/>
      <c r="R465" s="83"/>
      <c r="S465" s="1"/>
      <c r="T465" s="1"/>
      <c r="U465" s="1"/>
      <c r="V465" s="1"/>
      <c r="W465" s="1"/>
      <c r="X465" s="1"/>
      <c r="Y465" s="1"/>
      <c r="Z465" s="1"/>
      <c r="AA465" s="1"/>
      <c r="AB465" s="1"/>
      <c r="AC465" s="1"/>
      <c r="AD465" s="1"/>
      <c r="AE465" s="1"/>
      <c r="AF465" s="1"/>
      <c r="AG465" s="1"/>
      <c r="AH465" s="1"/>
      <c r="AI465" s="1"/>
    </row>
    <row r="466" spans="3:35">
      <c r="C466" s="1"/>
      <c r="D466" s="1"/>
      <c r="E466" s="1"/>
      <c r="F466" s="95"/>
      <c r="G466" s="95"/>
      <c r="H466" s="95"/>
      <c r="I466" s="77"/>
      <c r="J466" s="77"/>
      <c r="K466" s="1"/>
      <c r="L466" s="1"/>
      <c r="M466" s="1"/>
      <c r="N466" s="77"/>
      <c r="O466" s="1"/>
      <c r="P466" s="1"/>
      <c r="Q466" s="1"/>
      <c r="R466" s="83"/>
      <c r="S466" s="1"/>
      <c r="T466" s="1"/>
      <c r="U466" s="1"/>
      <c r="V466" s="1"/>
      <c r="W466" s="1"/>
      <c r="X466" s="1"/>
      <c r="Y466" s="1"/>
      <c r="Z466" s="1"/>
      <c r="AA466" s="1"/>
      <c r="AB466" s="1"/>
      <c r="AC466" s="1"/>
      <c r="AD466" s="1"/>
      <c r="AE466" s="1"/>
      <c r="AF466" s="1"/>
      <c r="AG466" s="1"/>
      <c r="AH466" s="1"/>
      <c r="AI466" s="1"/>
    </row>
    <row r="467" spans="3:35">
      <c r="C467" s="1"/>
      <c r="D467" s="1"/>
      <c r="E467" s="1"/>
      <c r="F467" s="95"/>
      <c r="G467" s="95"/>
      <c r="H467" s="95"/>
      <c r="I467" s="77"/>
      <c r="J467" s="77"/>
      <c r="K467" s="1"/>
      <c r="L467" s="1"/>
      <c r="M467" s="1"/>
      <c r="N467" s="77"/>
      <c r="O467" s="1"/>
      <c r="P467" s="1"/>
      <c r="Q467" s="1"/>
      <c r="R467" s="83"/>
      <c r="S467" s="1"/>
      <c r="T467" s="1"/>
      <c r="U467" s="1"/>
      <c r="V467" s="1"/>
      <c r="W467" s="1"/>
      <c r="X467" s="1"/>
      <c r="Y467" s="1"/>
      <c r="Z467" s="1"/>
      <c r="AA467" s="1"/>
      <c r="AB467" s="1"/>
      <c r="AC467" s="1"/>
      <c r="AD467" s="1"/>
      <c r="AE467" s="1"/>
      <c r="AF467" s="1"/>
      <c r="AG467" s="1"/>
      <c r="AH467" s="1"/>
      <c r="AI467" s="1"/>
    </row>
    <row r="468" spans="3:35">
      <c r="C468" s="1"/>
      <c r="D468" s="1"/>
      <c r="E468" s="1"/>
      <c r="F468" s="95"/>
      <c r="G468" s="95"/>
      <c r="H468" s="95"/>
      <c r="I468" s="77"/>
      <c r="J468" s="77"/>
      <c r="K468" s="1"/>
      <c r="L468" s="1"/>
      <c r="M468" s="1"/>
      <c r="N468" s="77"/>
      <c r="O468" s="1"/>
      <c r="P468" s="1"/>
      <c r="Q468" s="1"/>
      <c r="R468" s="83"/>
      <c r="S468" s="1"/>
      <c r="T468" s="1"/>
      <c r="U468" s="1"/>
      <c r="V468" s="1"/>
      <c r="W468" s="1"/>
      <c r="X468" s="1"/>
      <c r="Y468" s="1"/>
      <c r="Z468" s="1"/>
      <c r="AA468" s="1"/>
      <c r="AB468" s="1"/>
      <c r="AC468" s="1"/>
      <c r="AD468" s="1"/>
      <c r="AE468" s="1"/>
      <c r="AF468" s="1"/>
      <c r="AG468" s="1"/>
      <c r="AH468" s="1"/>
      <c r="AI468" s="1"/>
    </row>
    <row r="469" spans="3:35">
      <c r="C469" s="1"/>
      <c r="D469" s="1"/>
      <c r="E469" s="1"/>
      <c r="F469" s="95"/>
      <c r="G469" s="95"/>
      <c r="H469" s="95"/>
      <c r="I469" s="77"/>
      <c r="J469" s="77"/>
      <c r="K469" s="1"/>
      <c r="L469" s="1"/>
      <c r="M469" s="1"/>
      <c r="N469" s="77"/>
      <c r="O469" s="1"/>
      <c r="P469" s="1"/>
      <c r="Q469" s="1"/>
      <c r="R469" s="83"/>
      <c r="S469" s="1"/>
      <c r="T469" s="1"/>
      <c r="U469" s="1"/>
      <c r="V469" s="1"/>
      <c r="W469" s="1"/>
      <c r="X469" s="1"/>
      <c r="Y469" s="1"/>
      <c r="Z469" s="1"/>
      <c r="AA469" s="1"/>
      <c r="AB469" s="1"/>
      <c r="AC469" s="1"/>
      <c r="AD469" s="1"/>
      <c r="AE469" s="1"/>
      <c r="AF469" s="1"/>
      <c r="AG469" s="1"/>
      <c r="AH469" s="1"/>
      <c r="AI469" s="1"/>
    </row>
    <row r="470" spans="3:35">
      <c r="C470" s="1"/>
      <c r="D470" s="1"/>
      <c r="E470" s="1"/>
      <c r="F470" s="95"/>
      <c r="G470" s="95"/>
      <c r="H470" s="95"/>
      <c r="I470" s="77"/>
      <c r="J470" s="77"/>
      <c r="K470" s="1"/>
      <c r="L470" s="1"/>
      <c r="M470" s="1"/>
      <c r="N470" s="77"/>
      <c r="O470" s="1"/>
      <c r="P470" s="1"/>
      <c r="Q470" s="1"/>
      <c r="R470" s="83"/>
      <c r="S470" s="1"/>
      <c r="T470" s="1"/>
      <c r="U470" s="1"/>
      <c r="V470" s="1"/>
      <c r="W470" s="1"/>
      <c r="X470" s="1"/>
      <c r="Y470" s="1"/>
      <c r="Z470" s="1"/>
      <c r="AA470" s="1"/>
      <c r="AB470" s="1"/>
      <c r="AC470" s="1"/>
      <c r="AD470" s="1"/>
      <c r="AE470" s="1"/>
      <c r="AF470" s="1"/>
      <c r="AG470" s="1"/>
      <c r="AH470" s="1"/>
      <c r="AI470" s="1"/>
    </row>
    <row r="471" spans="3:35">
      <c r="C471" s="1"/>
      <c r="D471" s="1"/>
      <c r="E471" s="1"/>
      <c r="F471" s="95"/>
      <c r="G471" s="95"/>
      <c r="H471" s="95"/>
      <c r="I471" s="77"/>
      <c r="J471" s="77"/>
      <c r="K471" s="1"/>
      <c r="L471" s="1"/>
      <c r="M471" s="1"/>
      <c r="N471" s="77"/>
      <c r="O471" s="1"/>
      <c r="P471" s="1"/>
      <c r="Q471" s="1"/>
      <c r="R471" s="83"/>
      <c r="S471" s="1"/>
      <c r="T471" s="1"/>
      <c r="U471" s="1"/>
      <c r="V471" s="1"/>
      <c r="W471" s="1"/>
      <c r="X471" s="1"/>
      <c r="Y471" s="1"/>
      <c r="Z471" s="1"/>
      <c r="AA471" s="1"/>
      <c r="AB471" s="1"/>
      <c r="AC471" s="1"/>
      <c r="AD471" s="1"/>
      <c r="AE471" s="1"/>
      <c r="AF471" s="1"/>
      <c r="AG471" s="1"/>
      <c r="AH471" s="1"/>
      <c r="AI471" s="1"/>
    </row>
    <row r="472" spans="3:35">
      <c r="C472" s="1"/>
      <c r="D472" s="1"/>
      <c r="E472" s="1"/>
      <c r="F472" s="95"/>
      <c r="G472" s="95"/>
      <c r="H472" s="95"/>
      <c r="I472" s="77"/>
      <c r="J472" s="77"/>
      <c r="K472" s="1"/>
      <c r="L472" s="1"/>
      <c r="M472" s="1"/>
      <c r="N472" s="77"/>
      <c r="O472" s="1"/>
      <c r="P472" s="1"/>
      <c r="Q472" s="1"/>
      <c r="R472" s="83"/>
      <c r="S472" s="1"/>
      <c r="T472" s="1"/>
      <c r="U472" s="1"/>
      <c r="V472" s="1"/>
      <c r="W472" s="1"/>
      <c r="X472" s="1"/>
      <c r="Y472" s="1"/>
      <c r="Z472" s="1"/>
      <c r="AA472" s="1"/>
      <c r="AB472" s="1"/>
      <c r="AC472" s="1"/>
      <c r="AD472" s="1"/>
      <c r="AE472" s="1"/>
      <c r="AF472" s="1"/>
      <c r="AG472" s="1"/>
      <c r="AH472" s="1"/>
      <c r="AI472" s="1"/>
    </row>
    <row r="473" spans="3:35">
      <c r="C473" s="1"/>
      <c r="D473" s="1"/>
      <c r="E473" s="1"/>
      <c r="F473" s="95"/>
      <c r="G473" s="95"/>
      <c r="H473" s="95"/>
      <c r="I473" s="77"/>
      <c r="J473" s="77"/>
      <c r="K473" s="1"/>
      <c r="L473" s="1"/>
      <c r="M473" s="1"/>
      <c r="N473" s="77"/>
      <c r="O473" s="1"/>
      <c r="P473" s="1"/>
      <c r="Q473" s="1"/>
      <c r="R473" s="83"/>
      <c r="S473" s="1"/>
      <c r="T473" s="1"/>
      <c r="U473" s="1"/>
      <c r="V473" s="1"/>
      <c r="W473" s="1"/>
      <c r="X473" s="1"/>
      <c r="Y473" s="1"/>
      <c r="Z473" s="1"/>
      <c r="AA473" s="1"/>
      <c r="AB473" s="1"/>
      <c r="AC473" s="1"/>
      <c r="AD473" s="1"/>
      <c r="AE473" s="1"/>
      <c r="AF473" s="1"/>
      <c r="AG473" s="1"/>
      <c r="AH473" s="1"/>
      <c r="AI473" s="1"/>
    </row>
    <row r="474" spans="3:35">
      <c r="C474" s="1"/>
      <c r="D474" s="1"/>
      <c r="E474" s="1"/>
      <c r="F474" s="95"/>
      <c r="G474" s="95"/>
      <c r="H474" s="95"/>
      <c r="I474" s="77"/>
      <c r="J474" s="77"/>
      <c r="K474" s="1"/>
      <c r="L474" s="1"/>
      <c r="M474" s="1"/>
      <c r="N474" s="77"/>
      <c r="O474" s="1"/>
      <c r="P474" s="1"/>
      <c r="Q474" s="1"/>
      <c r="R474" s="83"/>
      <c r="S474" s="1"/>
      <c r="T474" s="1"/>
      <c r="U474" s="1"/>
      <c r="V474" s="1"/>
      <c r="W474" s="1"/>
      <c r="X474" s="1"/>
      <c r="Y474" s="1"/>
      <c r="Z474" s="1"/>
      <c r="AA474" s="1"/>
      <c r="AB474" s="1"/>
      <c r="AC474" s="1"/>
      <c r="AD474" s="1"/>
      <c r="AE474" s="1"/>
      <c r="AF474" s="1"/>
      <c r="AG474" s="1"/>
      <c r="AH474" s="1"/>
      <c r="AI474" s="1"/>
    </row>
    <row r="475" spans="3:35">
      <c r="C475" s="1"/>
      <c r="D475" s="1"/>
      <c r="E475" s="1"/>
      <c r="F475" s="95"/>
      <c r="G475" s="95"/>
      <c r="H475" s="95"/>
      <c r="I475" s="77"/>
      <c r="J475" s="77"/>
      <c r="K475" s="1"/>
      <c r="L475" s="1"/>
      <c r="M475" s="1"/>
      <c r="N475" s="77"/>
      <c r="O475" s="1"/>
      <c r="P475" s="1"/>
      <c r="Q475" s="1"/>
      <c r="R475" s="83"/>
      <c r="S475" s="1"/>
      <c r="T475" s="1"/>
      <c r="U475" s="1"/>
      <c r="V475" s="1"/>
      <c r="W475" s="1"/>
      <c r="X475" s="1"/>
      <c r="Y475" s="1"/>
      <c r="Z475" s="1"/>
      <c r="AA475" s="1"/>
      <c r="AB475" s="1"/>
      <c r="AC475" s="1"/>
      <c r="AD475" s="1"/>
      <c r="AE475" s="1"/>
      <c r="AF475" s="1"/>
      <c r="AG475" s="1"/>
      <c r="AH475" s="1"/>
      <c r="AI475" s="1"/>
    </row>
    <row r="476" spans="3:35">
      <c r="C476" s="1"/>
      <c r="D476" s="1"/>
      <c r="E476" s="1"/>
      <c r="F476" s="95"/>
      <c r="G476" s="95"/>
      <c r="H476" s="95"/>
      <c r="I476" s="77"/>
      <c r="J476" s="77"/>
      <c r="K476" s="1"/>
      <c r="L476" s="1"/>
      <c r="M476" s="1"/>
      <c r="N476" s="77"/>
      <c r="O476" s="1"/>
      <c r="P476" s="1"/>
      <c r="Q476" s="1"/>
      <c r="R476" s="83"/>
      <c r="S476" s="1"/>
      <c r="T476" s="1"/>
      <c r="U476" s="1"/>
      <c r="V476" s="1"/>
      <c r="W476" s="1"/>
      <c r="X476" s="1"/>
      <c r="Y476" s="1"/>
      <c r="Z476" s="1"/>
      <c r="AA476" s="1"/>
      <c r="AB476" s="1"/>
      <c r="AC476" s="1"/>
      <c r="AD476" s="1"/>
      <c r="AE476" s="1"/>
      <c r="AF476" s="1"/>
      <c r="AG476" s="1"/>
      <c r="AH476" s="1"/>
      <c r="AI476" s="1"/>
    </row>
    <row r="477" spans="3:35">
      <c r="C477" s="1"/>
      <c r="D477" s="1"/>
      <c r="E477" s="1"/>
      <c r="F477" s="95"/>
      <c r="G477" s="95"/>
      <c r="H477" s="95"/>
      <c r="I477" s="77"/>
      <c r="J477" s="77"/>
      <c r="K477" s="1"/>
      <c r="L477" s="1"/>
      <c r="M477" s="1"/>
      <c r="N477" s="77"/>
      <c r="O477" s="1"/>
      <c r="P477" s="1"/>
      <c r="Q477" s="1"/>
      <c r="R477" s="83"/>
      <c r="S477" s="1"/>
      <c r="T477" s="1"/>
      <c r="U477" s="1"/>
      <c r="V477" s="1"/>
      <c r="W477" s="1"/>
      <c r="X477" s="1"/>
      <c r="Y477" s="1"/>
      <c r="Z477" s="1"/>
      <c r="AA477" s="1"/>
      <c r="AB477" s="1"/>
      <c r="AC477" s="1"/>
      <c r="AD477" s="1"/>
      <c r="AE477" s="1"/>
      <c r="AF477" s="1"/>
      <c r="AG477" s="1"/>
      <c r="AH477" s="1"/>
      <c r="AI477" s="1"/>
    </row>
    <row r="478" spans="3:35">
      <c r="C478" s="1"/>
      <c r="D478" s="1"/>
      <c r="E478" s="1"/>
      <c r="F478" s="95"/>
      <c r="G478" s="95"/>
      <c r="H478" s="95"/>
      <c r="I478" s="77"/>
      <c r="J478" s="77"/>
      <c r="K478" s="1"/>
      <c r="L478" s="1"/>
      <c r="M478" s="1"/>
      <c r="N478" s="77"/>
      <c r="O478" s="1"/>
      <c r="P478" s="1"/>
      <c r="Q478" s="1"/>
      <c r="R478" s="83"/>
      <c r="S478" s="1"/>
      <c r="T478" s="1"/>
      <c r="U478" s="1"/>
      <c r="V478" s="1"/>
      <c r="W478" s="1"/>
      <c r="X478" s="1"/>
      <c r="Y478" s="1"/>
      <c r="Z478" s="1"/>
      <c r="AA478" s="1"/>
      <c r="AB478" s="1"/>
      <c r="AC478" s="1"/>
      <c r="AD478" s="1"/>
      <c r="AE478" s="1"/>
      <c r="AF478" s="1"/>
      <c r="AG478" s="1"/>
      <c r="AH478" s="1"/>
      <c r="AI478" s="1"/>
    </row>
    <row r="479" spans="3:35">
      <c r="C479" s="1"/>
      <c r="D479" s="1"/>
      <c r="E479" s="1"/>
      <c r="F479" s="95"/>
      <c r="G479" s="95"/>
      <c r="H479" s="95"/>
      <c r="I479" s="77"/>
      <c r="J479" s="77"/>
      <c r="K479" s="1"/>
      <c r="L479" s="1"/>
      <c r="M479" s="1"/>
      <c r="N479" s="77"/>
      <c r="O479" s="1"/>
      <c r="P479" s="1"/>
      <c r="Q479" s="1"/>
      <c r="R479" s="83"/>
      <c r="S479" s="1"/>
      <c r="T479" s="1"/>
      <c r="U479" s="1"/>
      <c r="V479" s="1"/>
      <c r="W479" s="1"/>
      <c r="X479" s="1"/>
      <c r="Y479" s="1"/>
      <c r="Z479" s="1"/>
      <c r="AA479" s="1"/>
      <c r="AB479" s="1"/>
      <c r="AC479" s="1"/>
      <c r="AD479" s="1"/>
      <c r="AE479" s="1"/>
      <c r="AF479" s="1"/>
      <c r="AG479" s="1"/>
      <c r="AH479" s="1"/>
      <c r="AI479" s="1"/>
    </row>
    <row r="480" spans="3:35">
      <c r="C480" s="1"/>
      <c r="D480" s="1"/>
      <c r="E480" s="1"/>
      <c r="F480" s="95"/>
      <c r="G480" s="95"/>
      <c r="H480" s="95"/>
      <c r="I480" s="77"/>
      <c r="J480" s="77"/>
      <c r="K480" s="1"/>
      <c r="L480" s="1"/>
      <c r="M480" s="1"/>
      <c r="N480" s="77"/>
      <c r="O480" s="1"/>
      <c r="P480" s="1"/>
      <c r="Q480" s="1"/>
      <c r="R480" s="83"/>
      <c r="S480" s="1"/>
      <c r="T480" s="1"/>
      <c r="U480" s="1"/>
      <c r="V480" s="1"/>
      <c r="W480" s="1"/>
      <c r="X480" s="1"/>
      <c r="Y480" s="1"/>
      <c r="Z480" s="1"/>
      <c r="AA480" s="1"/>
      <c r="AB480" s="1"/>
      <c r="AC480" s="1"/>
      <c r="AD480" s="1"/>
      <c r="AE480" s="1"/>
      <c r="AF480" s="1"/>
      <c r="AG480" s="1"/>
      <c r="AH480" s="1"/>
      <c r="AI480" s="1"/>
    </row>
    <row r="481" spans="3:35">
      <c r="C481" s="1"/>
      <c r="D481" s="1"/>
      <c r="E481" s="1"/>
      <c r="F481" s="95"/>
      <c r="G481" s="95"/>
      <c r="H481" s="95"/>
      <c r="I481" s="77"/>
      <c r="J481" s="77"/>
      <c r="K481" s="1"/>
      <c r="L481" s="1"/>
      <c r="M481" s="1"/>
      <c r="N481" s="77"/>
      <c r="O481" s="1"/>
      <c r="P481" s="1"/>
      <c r="Q481" s="1"/>
      <c r="R481" s="83"/>
      <c r="S481" s="1"/>
      <c r="T481" s="1"/>
      <c r="U481" s="1"/>
      <c r="V481" s="1"/>
      <c r="W481" s="1"/>
      <c r="X481" s="1"/>
      <c r="Y481" s="1"/>
      <c r="Z481" s="1"/>
      <c r="AA481" s="1"/>
      <c r="AB481" s="1"/>
      <c r="AC481" s="1"/>
      <c r="AD481" s="1"/>
      <c r="AE481" s="1"/>
      <c r="AF481" s="1"/>
      <c r="AG481" s="1"/>
      <c r="AH481" s="1"/>
      <c r="AI481" s="1"/>
    </row>
    <row r="482" spans="3:35">
      <c r="C482" s="1"/>
      <c r="D482" s="1"/>
      <c r="E482" s="1"/>
      <c r="F482" s="95"/>
      <c r="G482" s="95"/>
      <c r="H482" s="95"/>
      <c r="I482" s="77"/>
      <c r="J482" s="77"/>
      <c r="K482" s="1"/>
      <c r="L482" s="1"/>
      <c r="M482" s="1"/>
      <c r="N482" s="77"/>
      <c r="O482" s="1"/>
      <c r="P482" s="1"/>
      <c r="Q482" s="1"/>
      <c r="R482" s="83"/>
      <c r="S482" s="1"/>
      <c r="T482" s="1"/>
      <c r="U482" s="1"/>
      <c r="V482" s="1"/>
      <c r="W482" s="1"/>
      <c r="X482" s="1"/>
      <c r="Y482" s="1"/>
      <c r="Z482" s="1"/>
      <c r="AA482" s="1"/>
      <c r="AB482" s="1"/>
      <c r="AC482" s="1"/>
      <c r="AD482" s="1"/>
      <c r="AE482" s="1"/>
      <c r="AF482" s="1"/>
      <c r="AG482" s="1"/>
      <c r="AH482" s="1"/>
      <c r="AI482" s="1"/>
    </row>
    <row r="483" spans="3:35">
      <c r="C483" s="1"/>
      <c r="D483" s="1"/>
      <c r="E483" s="1"/>
      <c r="F483" s="95"/>
      <c r="G483" s="95"/>
      <c r="H483" s="95"/>
      <c r="I483" s="77"/>
      <c r="J483" s="77"/>
      <c r="K483" s="1"/>
      <c r="L483" s="1"/>
      <c r="M483" s="1"/>
      <c r="N483" s="77"/>
      <c r="O483" s="1"/>
      <c r="P483" s="1"/>
      <c r="Q483" s="1"/>
      <c r="R483" s="83"/>
      <c r="S483" s="1"/>
      <c r="T483" s="1"/>
      <c r="U483" s="1"/>
      <c r="V483" s="1"/>
      <c r="W483" s="1"/>
      <c r="X483" s="1"/>
      <c r="Y483" s="1"/>
      <c r="Z483" s="1"/>
      <c r="AA483" s="1"/>
      <c r="AB483" s="1"/>
      <c r="AC483" s="1"/>
      <c r="AD483" s="1"/>
      <c r="AE483" s="1"/>
      <c r="AF483" s="1"/>
      <c r="AG483" s="1"/>
      <c r="AH483" s="1"/>
      <c r="AI483" s="1"/>
    </row>
    <row r="484" spans="3:35">
      <c r="C484" s="1"/>
      <c r="D484" s="1"/>
      <c r="E484" s="1"/>
      <c r="F484" s="95"/>
      <c r="G484" s="95"/>
      <c r="H484" s="95"/>
      <c r="I484" s="77"/>
      <c r="J484" s="77"/>
      <c r="K484" s="1"/>
      <c r="L484" s="1"/>
      <c r="M484" s="1"/>
      <c r="N484" s="77"/>
      <c r="O484" s="1"/>
      <c r="P484" s="1"/>
      <c r="Q484" s="1"/>
      <c r="R484" s="83"/>
      <c r="S484" s="1"/>
      <c r="T484" s="1"/>
      <c r="U484" s="1"/>
      <c r="V484" s="1"/>
      <c r="W484" s="1"/>
      <c r="X484" s="1"/>
      <c r="Y484" s="1"/>
      <c r="Z484" s="1"/>
      <c r="AA484" s="1"/>
      <c r="AB484" s="1"/>
      <c r="AC484" s="1"/>
      <c r="AD484" s="1"/>
      <c r="AE484" s="1"/>
      <c r="AF484" s="1"/>
      <c r="AG484" s="1"/>
      <c r="AH484" s="1"/>
      <c r="AI484" s="1"/>
    </row>
    <row r="485" spans="3:35">
      <c r="C485" s="1"/>
      <c r="D485" s="1"/>
      <c r="E485" s="1"/>
      <c r="F485" s="95"/>
      <c r="G485" s="95"/>
      <c r="H485" s="95"/>
      <c r="I485" s="77"/>
      <c r="J485" s="77"/>
      <c r="K485" s="1"/>
      <c r="L485" s="1"/>
      <c r="M485" s="1"/>
      <c r="N485" s="77"/>
      <c r="O485" s="1"/>
      <c r="P485" s="1"/>
      <c r="Q485" s="1"/>
      <c r="R485" s="83"/>
      <c r="S485" s="1"/>
      <c r="T485" s="1"/>
      <c r="U485" s="1"/>
      <c r="V485" s="1"/>
      <c r="W485" s="1"/>
      <c r="X485" s="1"/>
      <c r="Y485" s="1"/>
      <c r="Z485" s="1"/>
      <c r="AA485" s="1"/>
      <c r="AB485" s="1"/>
      <c r="AC485" s="1"/>
      <c r="AD485" s="1"/>
      <c r="AE485" s="1"/>
      <c r="AF485" s="1"/>
      <c r="AG485" s="1"/>
      <c r="AH485" s="1"/>
      <c r="AI485" s="1"/>
    </row>
    <row r="486" spans="3:35">
      <c r="C486" s="1"/>
      <c r="D486" s="1"/>
      <c r="E486" s="1"/>
      <c r="F486" s="95"/>
      <c r="G486" s="95"/>
      <c r="H486" s="95"/>
      <c r="I486" s="77"/>
      <c r="J486" s="77"/>
      <c r="K486" s="1"/>
      <c r="L486" s="1"/>
      <c r="M486" s="1"/>
      <c r="N486" s="77"/>
      <c r="O486" s="1"/>
      <c r="P486" s="1"/>
      <c r="Q486" s="1"/>
      <c r="R486" s="83"/>
      <c r="S486" s="1"/>
      <c r="T486" s="1"/>
      <c r="U486" s="1"/>
      <c r="V486" s="1"/>
      <c r="W486" s="1"/>
      <c r="X486" s="1"/>
      <c r="Y486" s="1"/>
      <c r="Z486" s="1"/>
      <c r="AA486" s="1"/>
      <c r="AB486" s="1"/>
      <c r="AC486" s="1"/>
      <c r="AD486" s="1"/>
      <c r="AE486" s="1"/>
      <c r="AF486" s="1"/>
      <c r="AG486" s="1"/>
      <c r="AH486" s="1"/>
      <c r="AI486" s="1"/>
    </row>
    <row r="487" spans="3:35">
      <c r="C487" s="1"/>
      <c r="D487" s="1"/>
      <c r="E487" s="1"/>
      <c r="F487" s="95"/>
      <c r="G487" s="95"/>
      <c r="H487" s="95"/>
      <c r="I487" s="77"/>
      <c r="J487" s="77"/>
      <c r="K487" s="1"/>
      <c r="L487" s="1"/>
      <c r="M487" s="1"/>
      <c r="N487" s="77"/>
      <c r="O487" s="1"/>
      <c r="P487" s="1"/>
      <c r="Q487" s="1"/>
      <c r="R487" s="83"/>
      <c r="S487" s="1"/>
      <c r="T487" s="1"/>
      <c r="U487" s="1"/>
      <c r="V487" s="1"/>
      <c r="W487" s="1"/>
      <c r="X487" s="1"/>
      <c r="Y487" s="1"/>
      <c r="Z487" s="1"/>
      <c r="AA487" s="1"/>
      <c r="AB487" s="1"/>
      <c r="AC487" s="1"/>
      <c r="AD487" s="1"/>
      <c r="AE487" s="1"/>
      <c r="AF487" s="1"/>
      <c r="AG487" s="1"/>
      <c r="AH487" s="1"/>
      <c r="AI487" s="1"/>
    </row>
    <row r="488" spans="3:35">
      <c r="C488" s="1"/>
      <c r="D488" s="1"/>
      <c r="E488" s="1"/>
      <c r="F488" s="95"/>
      <c r="G488" s="95"/>
      <c r="H488" s="95"/>
      <c r="I488" s="77"/>
      <c r="J488" s="77"/>
      <c r="K488" s="1"/>
      <c r="L488" s="1"/>
      <c r="M488" s="1"/>
      <c r="N488" s="77"/>
      <c r="O488" s="1"/>
      <c r="P488" s="1"/>
      <c r="Q488" s="1"/>
      <c r="R488" s="83"/>
      <c r="S488" s="1"/>
      <c r="T488" s="1"/>
      <c r="U488" s="1"/>
      <c r="V488" s="1"/>
      <c r="W488" s="1"/>
      <c r="X488" s="1"/>
      <c r="Y488" s="1"/>
      <c r="Z488" s="1"/>
      <c r="AA488" s="1"/>
      <c r="AB488" s="1"/>
      <c r="AC488" s="1"/>
      <c r="AD488" s="1"/>
      <c r="AE488" s="1"/>
      <c r="AF488" s="1"/>
      <c r="AG488" s="1"/>
      <c r="AH488" s="1"/>
      <c r="AI488" s="1"/>
    </row>
    <row r="489" spans="3:35">
      <c r="C489" s="1"/>
      <c r="D489" s="1"/>
      <c r="E489" s="1"/>
      <c r="F489" s="95"/>
      <c r="G489" s="95"/>
      <c r="H489" s="95"/>
      <c r="I489" s="77"/>
      <c r="J489" s="77"/>
      <c r="K489" s="1"/>
      <c r="L489" s="1"/>
      <c r="M489" s="1"/>
      <c r="N489" s="77"/>
      <c r="O489" s="1"/>
      <c r="P489" s="1"/>
      <c r="Q489" s="1"/>
      <c r="R489" s="83"/>
      <c r="S489" s="1"/>
      <c r="T489" s="1"/>
      <c r="U489" s="1"/>
      <c r="V489" s="1"/>
      <c r="W489" s="1"/>
      <c r="X489" s="1"/>
      <c r="Y489" s="1"/>
      <c r="Z489" s="1"/>
      <c r="AA489" s="1"/>
      <c r="AB489" s="1"/>
      <c r="AC489" s="1"/>
      <c r="AD489" s="1"/>
      <c r="AE489" s="1"/>
      <c r="AF489" s="1"/>
      <c r="AG489" s="1"/>
      <c r="AH489" s="1"/>
      <c r="AI489" s="1"/>
    </row>
    <row r="490" spans="3:35">
      <c r="C490" s="1"/>
      <c r="D490" s="1"/>
      <c r="E490" s="1"/>
      <c r="F490" s="95"/>
      <c r="G490" s="95"/>
      <c r="H490" s="95"/>
      <c r="I490" s="77"/>
      <c r="J490" s="77"/>
      <c r="K490" s="1"/>
      <c r="L490" s="1"/>
      <c r="M490" s="1"/>
      <c r="N490" s="77"/>
      <c r="O490" s="1"/>
      <c r="P490" s="1"/>
      <c r="Q490" s="1"/>
      <c r="R490" s="83"/>
      <c r="S490" s="1"/>
      <c r="T490" s="1"/>
      <c r="U490" s="1"/>
      <c r="V490" s="1"/>
      <c r="W490" s="1"/>
      <c r="X490" s="1"/>
      <c r="Y490" s="1"/>
      <c r="Z490" s="1"/>
      <c r="AA490" s="1"/>
      <c r="AB490" s="1"/>
      <c r="AC490" s="1"/>
      <c r="AD490" s="1"/>
      <c r="AE490" s="1"/>
      <c r="AF490" s="1"/>
      <c r="AG490" s="1"/>
      <c r="AH490" s="1"/>
      <c r="AI490" s="1"/>
    </row>
    <row r="491" spans="3:35">
      <c r="C491" s="1"/>
      <c r="D491" s="1"/>
      <c r="E491" s="1"/>
      <c r="F491" s="95"/>
      <c r="G491" s="95"/>
      <c r="H491" s="95"/>
      <c r="I491" s="77"/>
      <c r="J491" s="77"/>
      <c r="K491" s="1"/>
      <c r="L491" s="1"/>
      <c r="M491" s="1"/>
      <c r="N491" s="77"/>
      <c r="O491" s="1"/>
      <c r="P491" s="1"/>
      <c r="Q491" s="1"/>
      <c r="R491" s="83"/>
      <c r="S491" s="1"/>
      <c r="T491" s="1"/>
      <c r="U491" s="1"/>
      <c r="V491" s="1"/>
      <c r="W491" s="1"/>
      <c r="X491" s="1"/>
      <c r="Y491" s="1"/>
      <c r="Z491" s="1"/>
      <c r="AA491" s="1"/>
      <c r="AB491" s="1"/>
      <c r="AC491" s="1"/>
      <c r="AD491" s="1"/>
      <c r="AE491" s="1"/>
      <c r="AF491" s="1"/>
      <c r="AG491" s="1"/>
      <c r="AH491" s="1"/>
      <c r="AI491" s="1"/>
    </row>
    <row r="492" spans="3:35">
      <c r="C492" s="1"/>
      <c r="D492" s="1"/>
      <c r="E492" s="1"/>
      <c r="F492" s="95"/>
      <c r="G492" s="95"/>
      <c r="H492" s="95"/>
      <c r="I492" s="77"/>
      <c r="J492" s="77"/>
      <c r="K492" s="1"/>
      <c r="L492" s="1"/>
      <c r="M492" s="1"/>
      <c r="N492" s="77"/>
      <c r="O492" s="1"/>
      <c r="P492" s="1"/>
      <c r="Q492" s="1"/>
      <c r="R492" s="83"/>
      <c r="S492" s="1"/>
      <c r="T492" s="1"/>
      <c r="U492" s="1"/>
      <c r="V492" s="1"/>
      <c r="W492" s="1"/>
      <c r="X492" s="1"/>
      <c r="Y492" s="1"/>
      <c r="Z492" s="1"/>
      <c r="AA492" s="1"/>
      <c r="AB492" s="1"/>
      <c r="AC492" s="1"/>
      <c r="AD492" s="1"/>
      <c r="AE492" s="1"/>
      <c r="AF492" s="1"/>
      <c r="AG492" s="1"/>
      <c r="AH492" s="1"/>
      <c r="AI492" s="1"/>
    </row>
    <row r="493" spans="3:35">
      <c r="C493" s="1"/>
      <c r="D493" s="1"/>
      <c r="E493" s="1"/>
      <c r="F493" s="95"/>
      <c r="G493" s="95"/>
      <c r="H493" s="95"/>
      <c r="I493" s="77"/>
      <c r="J493" s="77"/>
      <c r="K493" s="1"/>
      <c r="L493" s="1"/>
      <c r="M493" s="1"/>
      <c r="N493" s="77"/>
      <c r="O493" s="1"/>
      <c r="P493" s="1"/>
      <c r="Q493" s="1"/>
      <c r="R493" s="83"/>
      <c r="S493" s="1"/>
      <c r="T493" s="1"/>
      <c r="U493" s="1"/>
      <c r="V493" s="1"/>
      <c r="W493" s="1"/>
      <c r="X493" s="1"/>
      <c r="Y493" s="1"/>
      <c r="Z493" s="1"/>
      <c r="AA493" s="1"/>
      <c r="AB493" s="1"/>
      <c r="AC493" s="1"/>
      <c r="AD493" s="1"/>
      <c r="AE493" s="1"/>
      <c r="AF493" s="1"/>
      <c r="AG493" s="1"/>
      <c r="AH493" s="1"/>
      <c r="AI493" s="1"/>
    </row>
    <row r="494" spans="3:35">
      <c r="C494" s="1"/>
      <c r="D494" s="1"/>
      <c r="E494" s="1"/>
      <c r="F494" s="95"/>
      <c r="G494" s="95"/>
      <c r="H494" s="95"/>
      <c r="I494" s="77"/>
      <c r="J494" s="77"/>
      <c r="K494" s="1"/>
      <c r="L494" s="1"/>
      <c r="M494" s="1"/>
      <c r="N494" s="77"/>
      <c r="O494" s="1"/>
      <c r="P494" s="1"/>
      <c r="Q494" s="1"/>
      <c r="R494" s="83"/>
      <c r="S494" s="1"/>
      <c r="T494" s="1"/>
      <c r="U494" s="1"/>
      <c r="V494" s="1"/>
      <c r="W494" s="1"/>
      <c r="X494" s="1"/>
      <c r="Y494" s="1"/>
      <c r="Z494" s="1"/>
      <c r="AA494" s="1"/>
      <c r="AB494" s="1"/>
      <c r="AC494" s="1"/>
      <c r="AD494" s="1"/>
      <c r="AE494" s="1"/>
      <c r="AF494" s="1"/>
      <c r="AG494" s="1"/>
      <c r="AH494" s="1"/>
      <c r="AI494" s="1"/>
    </row>
    <row r="495" spans="3:35">
      <c r="C495" s="1"/>
      <c r="D495" s="1"/>
      <c r="E495" s="1"/>
      <c r="F495" s="95"/>
      <c r="G495" s="95"/>
      <c r="H495" s="95"/>
      <c r="I495" s="77"/>
      <c r="J495" s="77"/>
      <c r="K495" s="1"/>
      <c r="L495" s="1"/>
      <c r="M495" s="1"/>
      <c r="N495" s="77"/>
      <c r="O495" s="1"/>
      <c r="P495" s="1"/>
      <c r="Q495" s="1"/>
      <c r="R495" s="83"/>
      <c r="S495" s="1"/>
      <c r="T495" s="1"/>
      <c r="U495" s="1"/>
      <c r="V495" s="1"/>
      <c r="W495" s="1"/>
      <c r="X495" s="1"/>
      <c r="Y495" s="1"/>
      <c r="Z495" s="1"/>
      <c r="AA495" s="1"/>
      <c r="AB495" s="1"/>
      <c r="AC495" s="1"/>
      <c r="AD495" s="1"/>
      <c r="AE495" s="1"/>
      <c r="AF495" s="1"/>
      <c r="AG495" s="1"/>
      <c r="AH495" s="1"/>
      <c r="AI495" s="1"/>
    </row>
    <row r="496" spans="3:35">
      <c r="C496" s="1"/>
      <c r="D496" s="1"/>
      <c r="E496" s="1"/>
      <c r="F496" s="95"/>
      <c r="G496" s="95"/>
      <c r="H496" s="95"/>
      <c r="I496" s="77"/>
      <c r="J496" s="77"/>
      <c r="K496" s="1"/>
      <c r="L496" s="1"/>
      <c r="M496" s="1"/>
      <c r="N496" s="77"/>
      <c r="O496" s="1"/>
      <c r="P496" s="1"/>
      <c r="Q496" s="1"/>
      <c r="R496" s="83"/>
      <c r="S496" s="1"/>
      <c r="T496" s="1"/>
      <c r="U496" s="1"/>
      <c r="V496" s="1"/>
      <c r="W496" s="1"/>
      <c r="X496" s="1"/>
      <c r="Y496" s="1"/>
      <c r="Z496" s="1"/>
      <c r="AA496" s="1"/>
      <c r="AB496" s="1"/>
      <c r="AC496" s="1"/>
      <c r="AD496" s="1"/>
      <c r="AE496" s="1"/>
      <c r="AF496" s="1"/>
      <c r="AG496" s="1"/>
      <c r="AH496" s="1"/>
      <c r="AI496" s="1"/>
    </row>
    <row r="497" spans="3:35">
      <c r="C497" s="1"/>
      <c r="D497" s="1"/>
      <c r="E497" s="1"/>
      <c r="F497" s="95"/>
      <c r="G497" s="95"/>
      <c r="H497" s="95"/>
      <c r="I497" s="77"/>
      <c r="J497" s="77"/>
      <c r="K497" s="1"/>
      <c r="L497" s="1"/>
      <c r="M497" s="1"/>
      <c r="N497" s="77"/>
      <c r="O497" s="1"/>
      <c r="P497" s="1"/>
      <c r="Q497" s="1"/>
      <c r="R497" s="83"/>
      <c r="S497" s="1"/>
      <c r="T497" s="1"/>
      <c r="U497" s="1"/>
      <c r="V497" s="1"/>
      <c r="W497" s="1"/>
      <c r="X497" s="1"/>
      <c r="Y497" s="1"/>
      <c r="Z497" s="1"/>
      <c r="AA497" s="1"/>
      <c r="AB497" s="1"/>
      <c r="AC497" s="1"/>
      <c r="AD497" s="1"/>
      <c r="AE497" s="1"/>
      <c r="AF497" s="1"/>
      <c r="AG497" s="1"/>
      <c r="AH497" s="1"/>
      <c r="AI497" s="1"/>
    </row>
    <row r="498" spans="3:35">
      <c r="C498" s="1"/>
      <c r="D498" s="1"/>
      <c r="E498" s="1"/>
      <c r="F498" s="95"/>
      <c r="G498" s="95"/>
      <c r="H498" s="95"/>
      <c r="I498" s="77"/>
      <c r="J498" s="77"/>
      <c r="K498" s="1"/>
      <c r="L498" s="1"/>
      <c r="M498" s="1"/>
      <c r="N498" s="77"/>
      <c r="O498" s="1"/>
      <c r="P498" s="1"/>
      <c r="Q498" s="1"/>
      <c r="R498" s="83"/>
      <c r="S498" s="1"/>
      <c r="T498" s="1"/>
      <c r="U498" s="1"/>
      <c r="V498" s="1"/>
      <c r="W498" s="1"/>
      <c r="X498" s="1"/>
      <c r="Y498" s="1"/>
      <c r="Z498" s="1"/>
      <c r="AA498" s="1"/>
      <c r="AB498" s="1"/>
      <c r="AC498" s="1"/>
      <c r="AD498" s="1"/>
      <c r="AE498" s="1"/>
      <c r="AF498" s="1"/>
      <c r="AG498" s="1"/>
      <c r="AH498" s="1"/>
      <c r="AI498" s="1"/>
    </row>
    <row r="499" spans="3:35">
      <c r="C499" s="1"/>
      <c r="D499" s="1"/>
      <c r="E499" s="1"/>
      <c r="F499" s="95"/>
      <c r="G499" s="95"/>
      <c r="H499" s="95"/>
      <c r="I499" s="77"/>
      <c r="J499" s="77"/>
      <c r="K499" s="1"/>
      <c r="L499" s="1"/>
      <c r="M499" s="1"/>
      <c r="N499" s="77"/>
      <c r="O499" s="1"/>
      <c r="P499" s="1"/>
      <c r="Q499" s="1"/>
      <c r="R499" s="83"/>
      <c r="S499" s="1"/>
      <c r="T499" s="1"/>
      <c r="U499" s="1"/>
      <c r="V499" s="1"/>
      <c r="W499" s="1"/>
      <c r="X499" s="1"/>
      <c r="Y499" s="1"/>
      <c r="Z499" s="1"/>
      <c r="AA499" s="1"/>
      <c r="AB499" s="1"/>
      <c r="AC499" s="1"/>
      <c r="AD499" s="1"/>
      <c r="AE499" s="1"/>
      <c r="AF499" s="1"/>
      <c r="AG499" s="1"/>
      <c r="AH499" s="1"/>
      <c r="AI499" s="1"/>
    </row>
    <row r="500" spans="3:35">
      <c r="C500" s="1"/>
      <c r="D500" s="1"/>
      <c r="E500" s="1"/>
      <c r="F500" s="95"/>
      <c r="G500" s="95"/>
      <c r="H500" s="95"/>
      <c r="I500" s="77"/>
      <c r="J500" s="77"/>
      <c r="K500" s="1"/>
      <c r="L500" s="1"/>
      <c r="M500" s="1"/>
      <c r="N500" s="77"/>
      <c r="O500" s="1"/>
      <c r="P500" s="1"/>
      <c r="Q500" s="1"/>
      <c r="R500" s="83"/>
      <c r="S500" s="1"/>
      <c r="T500" s="1"/>
      <c r="U500" s="1"/>
      <c r="V500" s="1"/>
      <c r="W500" s="1"/>
      <c r="X500" s="1"/>
      <c r="Y500" s="1"/>
      <c r="Z500" s="1"/>
      <c r="AA500" s="1"/>
      <c r="AB500" s="1"/>
      <c r="AC500" s="1"/>
      <c r="AD500" s="1"/>
      <c r="AE500" s="1"/>
      <c r="AF500" s="1"/>
      <c r="AG500" s="1"/>
      <c r="AH500" s="1"/>
      <c r="AI500" s="1"/>
    </row>
    <row r="501" spans="3:35">
      <c r="C501" s="1"/>
      <c r="D501" s="1"/>
      <c r="E501" s="1"/>
      <c r="F501" s="95"/>
      <c r="G501" s="95"/>
      <c r="H501" s="95"/>
      <c r="I501" s="77"/>
      <c r="J501" s="77"/>
      <c r="K501" s="1"/>
      <c r="L501" s="1"/>
      <c r="M501" s="1"/>
      <c r="N501" s="77"/>
      <c r="O501" s="1"/>
      <c r="P501" s="1"/>
      <c r="Q501" s="1"/>
      <c r="R501" s="83"/>
      <c r="S501" s="1"/>
      <c r="T501" s="1"/>
      <c r="U501" s="1"/>
      <c r="V501" s="1"/>
      <c r="W501" s="1"/>
      <c r="X501" s="1"/>
      <c r="Y501" s="1"/>
      <c r="Z501" s="1"/>
      <c r="AA501" s="1"/>
      <c r="AB501" s="1"/>
      <c r="AC501" s="1"/>
      <c r="AD501" s="1"/>
      <c r="AE501" s="1"/>
      <c r="AF501" s="1"/>
      <c r="AG501" s="1"/>
      <c r="AH501" s="1"/>
      <c r="AI501" s="1"/>
    </row>
    <row r="502" spans="3:35">
      <c r="C502" s="1"/>
      <c r="D502" s="1"/>
      <c r="E502" s="1"/>
      <c r="F502" s="95"/>
      <c r="G502" s="95"/>
      <c r="H502" s="95"/>
      <c r="I502" s="77"/>
      <c r="J502" s="77"/>
      <c r="K502" s="1"/>
      <c r="L502" s="1"/>
      <c r="M502" s="1"/>
      <c r="N502" s="77"/>
      <c r="O502" s="1"/>
      <c r="P502" s="1"/>
      <c r="Q502" s="1"/>
      <c r="R502" s="83"/>
      <c r="S502" s="1"/>
      <c r="T502" s="1"/>
      <c r="U502" s="1"/>
      <c r="V502" s="1"/>
      <c r="W502" s="1"/>
      <c r="X502" s="1"/>
      <c r="Y502" s="1"/>
      <c r="Z502" s="1"/>
      <c r="AA502" s="1"/>
      <c r="AB502" s="1"/>
      <c r="AC502" s="1"/>
      <c r="AD502" s="1"/>
      <c r="AE502" s="1"/>
      <c r="AF502" s="1"/>
      <c r="AG502" s="1"/>
      <c r="AH502" s="1"/>
      <c r="AI502" s="1"/>
    </row>
    <row r="503" spans="3:35">
      <c r="C503" s="1"/>
      <c r="D503" s="1"/>
      <c r="E503" s="1"/>
      <c r="F503" s="95"/>
      <c r="G503" s="95"/>
      <c r="H503" s="95"/>
      <c r="I503" s="77"/>
      <c r="J503" s="77"/>
      <c r="K503" s="1"/>
      <c r="L503" s="1"/>
      <c r="M503" s="1"/>
      <c r="N503" s="77"/>
      <c r="O503" s="1"/>
      <c r="P503" s="1"/>
      <c r="Q503" s="1"/>
      <c r="R503" s="83"/>
      <c r="S503" s="1"/>
      <c r="T503" s="1"/>
      <c r="U503" s="1"/>
      <c r="V503" s="1"/>
      <c r="W503" s="1"/>
      <c r="X503" s="1"/>
      <c r="Y503" s="1"/>
      <c r="Z503" s="1"/>
      <c r="AA503" s="1"/>
      <c r="AB503" s="1"/>
      <c r="AC503" s="1"/>
      <c r="AD503" s="1"/>
      <c r="AE503" s="1"/>
      <c r="AF503" s="1"/>
      <c r="AG503" s="1"/>
      <c r="AH503" s="1"/>
      <c r="AI503" s="1"/>
    </row>
    <row r="504" spans="3:35">
      <c r="C504" s="1"/>
      <c r="D504" s="1"/>
      <c r="E504" s="1"/>
      <c r="F504" s="95"/>
      <c r="G504" s="95"/>
      <c r="H504" s="95"/>
      <c r="I504" s="77"/>
      <c r="J504" s="77"/>
      <c r="K504" s="1"/>
      <c r="L504" s="1"/>
      <c r="M504" s="1"/>
      <c r="N504" s="77"/>
      <c r="O504" s="1"/>
      <c r="P504" s="1"/>
      <c r="Q504" s="1"/>
      <c r="R504" s="83"/>
      <c r="S504" s="1"/>
      <c r="T504" s="1"/>
      <c r="U504" s="1"/>
      <c r="V504" s="1"/>
      <c r="W504" s="1"/>
      <c r="X504" s="1"/>
      <c r="Y504" s="1"/>
      <c r="Z504" s="1"/>
      <c r="AA504" s="1"/>
      <c r="AB504" s="1"/>
      <c r="AC504" s="1"/>
      <c r="AD504" s="1"/>
      <c r="AE504" s="1"/>
      <c r="AF504" s="1"/>
      <c r="AG504" s="1"/>
      <c r="AH504" s="1"/>
      <c r="AI504" s="1"/>
    </row>
    <row r="505" spans="3:35">
      <c r="C505" s="1"/>
      <c r="D505" s="1"/>
      <c r="E505" s="1"/>
      <c r="F505" s="95"/>
      <c r="G505" s="95"/>
      <c r="H505" s="95"/>
      <c r="I505" s="77"/>
      <c r="J505" s="77"/>
      <c r="K505" s="1"/>
      <c r="L505" s="1"/>
      <c r="M505" s="1"/>
      <c r="N505" s="77"/>
      <c r="O505" s="1"/>
      <c r="P505" s="1"/>
      <c r="Q505" s="1"/>
      <c r="R505" s="83"/>
      <c r="S505" s="1"/>
      <c r="T505" s="1"/>
      <c r="U505" s="1"/>
      <c r="V505" s="1"/>
      <c r="W505" s="1"/>
      <c r="X505" s="1"/>
      <c r="Y505" s="1"/>
      <c r="Z505" s="1"/>
      <c r="AA505" s="1"/>
      <c r="AB505" s="1"/>
      <c r="AC505" s="1"/>
      <c r="AD505" s="1"/>
      <c r="AE505" s="1"/>
      <c r="AF505" s="1"/>
      <c r="AG505" s="1"/>
      <c r="AH505" s="1"/>
      <c r="AI505" s="1"/>
    </row>
    <row r="506" spans="3:35">
      <c r="C506" s="1"/>
      <c r="D506" s="1"/>
      <c r="E506" s="1"/>
      <c r="F506" s="95"/>
      <c r="G506" s="95"/>
      <c r="H506" s="95"/>
      <c r="I506" s="77"/>
      <c r="J506" s="77"/>
      <c r="K506" s="1"/>
      <c r="L506" s="1"/>
      <c r="M506" s="1"/>
      <c r="N506" s="77"/>
      <c r="O506" s="1"/>
      <c r="P506" s="1"/>
      <c r="Q506" s="1"/>
      <c r="R506" s="83"/>
      <c r="S506" s="1"/>
      <c r="T506" s="1"/>
      <c r="U506" s="1"/>
      <c r="V506" s="1"/>
      <c r="W506" s="1"/>
      <c r="X506" s="1"/>
      <c r="Y506" s="1"/>
      <c r="Z506" s="1"/>
      <c r="AA506" s="1"/>
      <c r="AB506" s="1"/>
      <c r="AC506" s="1"/>
      <c r="AD506" s="1"/>
      <c r="AE506" s="1"/>
      <c r="AF506" s="1"/>
      <c r="AG506" s="1"/>
      <c r="AH506" s="1"/>
      <c r="AI506" s="1"/>
    </row>
    <row r="507" spans="3:35">
      <c r="C507" s="1"/>
      <c r="D507" s="1"/>
      <c r="E507" s="1"/>
      <c r="F507" s="95"/>
      <c r="G507" s="95"/>
      <c r="H507" s="95"/>
      <c r="I507" s="77"/>
      <c r="J507" s="77"/>
      <c r="K507" s="1"/>
      <c r="L507" s="1"/>
      <c r="M507" s="1"/>
      <c r="N507" s="77"/>
      <c r="O507" s="1"/>
      <c r="P507" s="1"/>
      <c r="Q507" s="1"/>
      <c r="R507" s="83"/>
      <c r="S507" s="1"/>
      <c r="T507" s="1"/>
      <c r="U507" s="1"/>
      <c r="V507" s="1"/>
      <c r="W507" s="1"/>
      <c r="X507" s="1"/>
      <c r="Y507" s="1"/>
      <c r="Z507" s="1"/>
      <c r="AA507" s="1"/>
      <c r="AB507" s="1"/>
      <c r="AC507" s="1"/>
      <c r="AD507" s="1"/>
      <c r="AE507" s="1"/>
      <c r="AF507" s="1"/>
      <c r="AG507" s="1"/>
      <c r="AH507" s="1"/>
      <c r="AI507" s="1"/>
    </row>
    <row r="508" spans="3:35">
      <c r="C508" s="1"/>
      <c r="D508" s="1"/>
      <c r="E508" s="1"/>
      <c r="F508" s="95"/>
      <c r="G508" s="95"/>
      <c r="H508" s="95"/>
      <c r="I508" s="77"/>
      <c r="J508" s="77"/>
      <c r="K508" s="1"/>
      <c r="L508" s="1"/>
      <c r="M508" s="1"/>
      <c r="N508" s="77"/>
      <c r="O508" s="1"/>
      <c r="P508" s="1"/>
      <c r="Q508" s="1"/>
      <c r="R508" s="83"/>
      <c r="S508" s="1"/>
      <c r="T508" s="1"/>
      <c r="U508" s="1"/>
      <c r="V508" s="1"/>
      <c r="W508" s="1"/>
      <c r="X508" s="1"/>
      <c r="Y508" s="1"/>
      <c r="Z508" s="1"/>
      <c r="AA508" s="1"/>
      <c r="AB508" s="1"/>
      <c r="AC508" s="1"/>
      <c r="AD508" s="1"/>
      <c r="AE508" s="1"/>
      <c r="AF508" s="1"/>
      <c r="AG508" s="1"/>
      <c r="AH508" s="1"/>
      <c r="AI508" s="1"/>
    </row>
    <row r="509" spans="3:35">
      <c r="C509" s="1"/>
      <c r="D509" s="1"/>
      <c r="E509" s="1"/>
      <c r="F509" s="95"/>
      <c r="G509" s="95"/>
      <c r="H509" s="95"/>
      <c r="I509" s="77"/>
      <c r="J509" s="77"/>
      <c r="K509" s="1"/>
      <c r="L509" s="1"/>
      <c r="M509" s="1"/>
      <c r="N509" s="77"/>
      <c r="O509" s="1"/>
      <c r="P509" s="1"/>
      <c r="Q509" s="1"/>
      <c r="R509" s="83"/>
      <c r="S509" s="1"/>
      <c r="T509" s="1"/>
      <c r="U509" s="1"/>
      <c r="V509" s="1"/>
      <c r="W509" s="1"/>
      <c r="X509" s="1"/>
      <c r="Y509" s="1"/>
      <c r="Z509" s="1"/>
      <c r="AA509" s="1"/>
      <c r="AB509" s="1"/>
      <c r="AC509" s="1"/>
      <c r="AD509" s="1"/>
      <c r="AE509" s="1"/>
      <c r="AF509" s="1"/>
      <c r="AG509" s="1"/>
      <c r="AH509" s="1"/>
      <c r="AI509" s="1"/>
    </row>
    <row r="510" spans="3:35">
      <c r="C510" s="1"/>
      <c r="D510" s="1"/>
      <c r="E510" s="1"/>
      <c r="F510" s="95"/>
      <c r="G510" s="95"/>
      <c r="H510" s="95"/>
      <c r="I510" s="77"/>
      <c r="J510" s="77"/>
      <c r="K510" s="1"/>
      <c r="L510" s="1"/>
      <c r="M510" s="1"/>
      <c r="N510" s="77"/>
      <c r="O510" s="1"/>
      <c r="P510" s="1"/>
      <c r="Q510" s="1"/>
      <c r="R510" s="83"/>
      <c r="S510" s="1"/>
      <c r="T510" s="1"/>
      <c r="U510" s="1"/>
      <c r="V510" s="1"/>
      <c r="W510" s="1"/>
      <c r="X510" s="1"/>
      <c r="Y510" s="1"/>
      <c r="Z510" s="1"/>
      <c r="AA510" s="1"/>
      <c r="AB510" s="1"/>
      <c r="AC510" s="1"/>
      <c r="AD510" s="1"/>
      <c r="AE510" s="1"/>
      <c r="AF510" s="1"/>
      <c r="AG510" s="1"/>
      <c r="AH510" s="1"/>
      <c r="AI510" s="1"/>
    </row>
    <row r="511" spans="3:35">
      <c r="C511" s="1"/>
      <c r="D511" s="1"/>
      <c r="E511" s="1"/>
      <c r="F511" s="95"/>
      <c r="G511" s="95"/>
      <c r="H511" s="95"/>
      <c r="I511" s="77"/>
      <c r="J511" s="77"/>
      <c r="K511" s="1"/>
      <c r="L511" s="1"/>
      <c r="M511" s="1"/>
      <c r="N511" s="77"/>
      <c r="O511" s="1"/>
      <c r="P511" s="1"/>
      <c r="Q511" s="1"/>
      <c r="R511" s="83"/>
      <c r="S511" s="1"/>
      <c r="T511" s="1"/>
      <c r="U511" s="1"/>
      <c r="V511" s="1"/>
      <c r="W511" s="1"/>
      <c r="X511" s="1"/>
      <c r="Y511" s="1"/>
      <c r="Z511" s="1"/>
      <c r="AA511" s="1"/>
      <c r="AB511" s="1"/>
      <c r="AC511" s="1"/>
      <c r="AD511" s="1"/>
      <c r="AE511" s="1"/>
      <c r="AF511" s="1"/>
      <c r="AG511" s="1"/>
      <c r="AH511" s="1"/>
      <c r="AI511" s="1"/>
    </row>
    <row r="512" spans="3:35">
      <c r="C512" s="1"/>
      <c r="D512" s="1"/>
      <c r="E512" s="1"/>
      <c r="F512" s="95"/>
      <c r="G512" s="95"/>
      <c r="H512" s="95"/>
      <c r="I512" s="77"/>
      <c r="J512" s="77"/>
      <c r="K512" s="1"/>
      <c r="L512" s="1"/>
      <c r="M512" s="1"/>
      <c r="N512" s="77"/>
      <c r="O512" s="1"/>
      <c r="P512" s="1"/>
      <c r="Q512" s="1"/>
      <c r="R512" s="83"/>
      <c r="S512" s="1"/>
      <c r="T512" s="1"/>
      <c r="U512" s="1"/>
      <c r="V512" s="1"/>
      <c r="W512" s="1"/>
      <c r="X512" s="1"/>
      <c r="Y512" s="1"/>
      <c r="Z512" s="1"/>
      <c r="AA512" s="1"/>
      <c r="AB512" s="1"/>
      <c r="AC512" s="1"/>
      <c r="AD512" s="1"/>
      <c r="AE512" s="1"/>
      <c r="AF512" s="1"/>
      <c r="AG512" s="1"/>
      <c r="AH512" s="1"/>
      <c r="AI512" s="1"/>
    </row>
    <row r="513" spans="3:35">
      <c r="C513" s="1"/>
      <c r="D513" s="1"/>
      <c r="E513" s="1"/>
      <c r="F513" s="95"/>
      <c r="G513" s="95"/>
      <c r="H513" s="95"/>
      <c r="I513" s="77"/>
      <c r="J513" s="77"/>
      <c r="K513" s="1"/>
      <c r="L513" s="1"/>
      <c r="M513" s="1"/>
      <c r="N513" s="77"/>
      <c r="O513" s="1"/>
      <c r="P513" s="1"/>
      <c r="Q513" s="1"/>
      <c r="R513" s="83"/>
      <c r="S513" s="1"/>
      <c r="T513" s="1"/>
      <c r="U513" s="1"/>
      <c r="V513" s="1"/>
      <c r="W513" s="1"/>
      <c r="X513" s="1"/>
      <c r="Y513" s="1"/>
      <c r="Z513" s="1"/>
      <c r="AA513" s="1"/>
      <c r="AB513" s="1"/>
      <c r="AC513" s="1"/>
      <c r="AD513" s="1"/>
      <c r="AE513" s="1"/>
      <c r="AF513" s="1"/>
      <c r="AG513" s="1"/>
      <c r="AH513" s="1"/>
      <c r="AI513" s="1"/>
    </row>
    <row r="514" spans="3:35">
      <c r="C514" s="1"/>
      <c r="D514" s="1"/>
      <c r="E514" s="1"/>
      <c r="F514" s="95"/>
      <c r="G514" s="95"/>
      <c r="H514" s="95"/>
      <c r="I514" s="77"/>
      <c r="J514" s="77"/>
      <c r="K514" s="1"/>
      <c r="L514" s="1"/>
      <c r="M514" s="1"/>
      <c r="N514" s="77"/>
      <c r="O514" s="1"/>
      <c r="P514" s="1"/>
      <c r="Q514" s="1"/>
      <c r="R514" s="83"/>
      <c r="S514" s="1"/>
      <c r="T514" s="1"/>
      <c r="U514" s="1"/>
      <c r="V514" s="1"/>
      <c r="W514" s="1"/>
      <c r="X514" s="1"/>
      <c r="Y514" s="1"/>
      <c r="Z514" s="1"/>
      <c r="AA514" s="1"/>
      <c r="AB514" s="1"/>
      <c r="AC514" s="1"/>
      <c r="AD514" s="1"/>
      <c r="AE514" s="1"/>
      <c r="AF514" s="1"/>
      <c r="AG514" s="1"/>
      <c r="AH514" s="1"/>
      <c r="AI514" s="1"/>
    </row>
    <row r="515" spans="3:35">
      <c r="C515" s="1"/>
      <c r="D515" s="1"/>
      <c r="E515" s="1"/>
      <c r="F515" s="95"/>
      <c r="G515" s="95"/>
      <c r="H515" s="95"/>
      <c r="I515" s="77"/>
      <c r="J515" s="77"/>
      <c r="K515" s="1"/>
      <c r="L515" s="1"/>
      <c r="M515" s="1"/>
      <c r="N515" s="77"/>
      <c r="O515" s="1"/>
      <c r="P515" s="1"/>
      <c r="Q515" s="1"/>
      <c r="R515" s="83"/>
      <c r="S515" s="1"/>
      <c r="T515" s="1"/>
      <c r="U515" s="1"/>
      <c r="V515" s="1"/>
      <c r="W515" s="1"/>
      <c r="X515" s="1"/>
      <c r="Y515" s="1"/>
      <c r="Z515" s="1"/>
      <c r="AA515" s="1"/>
      <c r="AB515" s="1"/>
      <c r="AC515" s="1"/>
      <c r="AD515" s="1"/>
      <c r="AE515" s="1"/>
      <c r="AF515" s="1"/>
      <c r="AG515" s="1"/>
      <c r="AH515" s="1"/>
      <c r="AI515" s="1"/>
    </row>
    <row r="516" spans="3:35">
      <c r="C516" s="1"/>
      <c r="D516" s="1"/>
      <c r="E516" s="1"/>
      <c r="F516" s="95"/>
      <c r="G516" s="95"/>
      <c r="H516" s="95"/>
      <c r="I516" s="77"/>
      <c r="J516" s="77"/>
      <c r="K516" s="1"/>
      <c r="L516" s="1"/>
      <c r="M516" s="1"/>
      <c r="N516" s="77"/>
      <c r="O516" s="1"/>
      <c r="P516" s="1"/>
      <c r="Q516" s="1"/>
      <c r="R516" s="83"/>
      <c r="S516" s="1"/>
      <c r="T516" s="1"/>
      <c r="U516" s="1"/>
      <c r="V516" s="1"/>
      <c r="W516" s="1"/>
      <c r="X516" s="1"/>
      <c r="Y516" s="1"/>
      <c r="Z516" s="1"/>
      <c r="AA516" s="1"/>
      <c r="AB516" s="1"/>
      <c r="AC516" s="1"/>
      <c r="AD516" s="1"/>
      <c r="AE516" s="1"/>
      <c r="AF516" s="1"/>
      <c r="AG516" s="1"/>
      <c r="AH516" s="1"/>
      <c r="AI516" s="1"/>
    </row>
    <row r="517" spans="3:35">
      <c r="C517" s="1"/>
      <c r="D517" s="1"/>
      <c r="E517" s="1"/>
      <c r="F517" s="95"/>
      <c r="G517" s="95"/>
      <c r="H517" s="95"/>
      <c r="I517" s="77"/>
      <c r="J517" s="77"/>
      <c r="K517" s="1"/>
      <c r="L517" s="1"/>
      <c r="M517" s="1"/>
      <c r="N517" s="77"/>
      <c r="O517" s="1"/>
      <c r="P517" s="1"/>
      <c r="Q517" s="1"/>
      <c r="R517" s="83"/>
      <c r="S517" s="1"/>
      <c r="T517" s="1"/>
      <c r="U517" s="1"/>
      <c r="V517" s="1"/>
      <c r="W517" s="1"/>
      <c r="X517" s="1"/>
      <c r="Y517" s="1"/>
      <c r="Z517" s="1"/>
      <c r="AA517" s="1"/>
      <c r="AB517" s="1"/>
      <c r="AC517" s="1"/>
      <c r="AD517" s="1"/>
      <c r="AE517" s="1"/>
      <c r="AF517" s="1"/>
      <c r="AG517" s="1"/>
      <c r="AH517" s="1"/>
      <c r="AI517" s="1"/>
    </row>
    <row r="518" spans="3:35">
      <c r="C518" s="1"/>
      <c r="D518" s="1"/>
      <c r="E518" s="1"/>
      <c r="F518" s="95"/>
      <c r="G518" s="95"/>
      <c r="H518" s="95"/>
      <c r="I518" s="77"/>
      <c r="J518" s="77"/>
      <c r="K518" s="1"/>
      <c r="L518" s="1"/>
      <c r="M518" s="1"/>
      <c r="N518" s="77"/>
      <c r="O518" s="1"/>
      <c r="P518" s="1"/>
      <c r="Q518" s="1"/>
      <c r="R518" s="83"/>
      <c r="S518" s="1"/>
      <c r="T518" s="1"/>
      <c r="U518" s="1"/>
      <c r="V518" s="1"/>
      <c r="W518" s="1"/>
      <c r="X518" s="1"/>
      <c r="Y518" s="1"/>
      <c r="Z518" s="1"/>
      <c r="AA518" s="1"/>
      <c r="AB518" s="1"/>
      <c r="AC518" s="1"/>
      <c r="AD518" s="1"/>
      <c r="AE518" s="1"/>
      <c r="AF518" s="1"/>
      <c r="AG518" s="1"/>
      <c r="AH518" s="1"/>
      <c r="AI518" s="1"/>
    </row>
    <row r="519" spans="3:35">
      <c r="C519" s="1"/>
      <c r="D519" s="1"/>
      <c r="E519" s="1"/>
      <c r="F519" s="95"/>
      <c r="G519" s="95"/>
      <c r="H519" s="95"/>
      <c r="I519" s="77"/>
      <c r="J519" s="77"/>
      <c r="K519" s="1"/>
      <c r="L519" s="1"/>
      <c r="M519" s="1"/>
      <c r="N519" s="77"/>
      <c r="O519" s="1"/>
      <c r="P519" s="1"/>
      <c r="Q519" s="1"/>
      <c r="R519" s="83"/>
      <c r="S519" s="1"/>
      <c r="T519" s="1"/>
      <c r="U519" s="1"/>
      <c r="V519" s="1"/>
      <c r="W519" s="1"/>
      <c r="X519" s="1"/>
      <c r="Y519" s="1"/>
      <c r="Z519" s="1"/>
      <c r="AA519" s="1"/>
      <c r="AB519" s="1"/>
      <c r="AC519" s="1"/>
      <c r="AD519" s="1"/>
      <c r="AE519" s="1"/>
      <c r="AF519" s="1"/>
      <c r="AG519" s="1"/>
      <c r="AH519" s="1"/>
      <c r="AI519" s="1"/>
    </row>
    <row r="520" spans="3:35">
      <c r="C520" s="1"/>
      <c r="D520" s="1"/>
      <c r="E520" s="1"/>
      <c r="F520" s="95"/>
      <c r="G520" s="95"/>
      <c r="H520" s="95"/>
      <c r="I520" s="77"/>
      <c r="J520" s="77"/>
      <c r="K520" s="1"/>
      <c r="L520" s="1"/>
      <c r="M520" s="1"/>
      <c r="N520" s="77"/>
      <c r="O520" s="1"/>
      <c r="P520" s="1"/>
      <c r="Q520" s="1"/>
      <c r="R520" s="83"/>
      <c r="S520" s="1"/>
      <c r="T520" s="1"/>
      <c r="U520" s="1"/>
      <c r="V520" s="1"/>
      <c r="W520" s="1"/>
      <c r="X520" s="1"/>
      <c r="Y520" s="1"/>
      <c r="Z520" s="1"/>
      <c r="AA520" s="1"/>
      <c r="AB520" s="1"/>
      <c r="AC520" s="1"/>
      <c r="AD520" s="1"/>
      <c r="AE520" s="1"/>
      <c r="AF520" s="1"/>
      <c r="AG520" s="1"/>
      <c r="AH520" s="1"/>
      <c r="AI520" s="1"/>
    </row>
    <row r="521" spans="3:35">
      <c r="C521" s="1"/>
      <c r="D521" s="1"/>
      <c r="E521" s="1"/>
      <c r="F521" s="95"/>
      <c r="G521" s="95"/>
      <c r="H521" s="95"/>
      <c r="I521" s="77"/>
      <c r="J521" s="77"/>
      <c r="K521" s="1"/>
      <c r="L521" s="1"/>
      <c r="M521" s="1"/>
      <c r="N521" s="77"/>
      <c r="O521" s="1"/>
      <c r="P521" s="1"/>
      <c r="Q521" s="1"/>
      <c r="R521" s="83"/>
      <c r="S521" s="1"/>
      <c r="T521" s="1"/>
      <c r="U521" s="1"/>
      <c r="V521" s="1"/>
      <c r="W521" s="1"/>
      <c r="X521" s="1"/>
      <c r="Y521" s="1"/>
      <c r="Z521" s="1"/>
      <c r="AA521" s="1"/>
      <c r="AB521" s="1"/>
      <c r="AC521" s="1"/>
      <c r="AD521" s="1"/>
      <c r="AE521" s="1"/>
      <c r="AF521" s="1"/>
      <c r="AG521" s="1"/>
      <c r="AH521" s="1"/>
      <c r="AI521" s="1"/>
    </row>
    <row r="522" spans="3:35">
      <c r="C522" s="1"/>
      <c r="D522" s="1"/>
      <c r="E522" s="1"/>
      <c r="F522" s="95"/>
      <c r="G522" s="95"/>
      <c r="H522" s="95"/>
      <c r="I522" s="77"/>
      <c r="J522" s="77"/>
      <c r="K522" s="1"/>
      <c r="L522" s="1"/>
      <c r="M522" s="1"/>
      <c r="N522" s="77"/>
      <c r="O522" s="1"/>
      <c r="P522" s="1"/>
      <c r="Q522" s="1"/>
      <c r="R522" s="83"/>
      <c r="S522" s="1"/>
      <c r="T522" s="1"/>
      <c r="U522" s="1"/>
      <c r="V522" s="1"/>
      <c r="W522" s="1"/>
      <c r="X522" s="1"/>
      <c r="Y522" s="1"/>
      <c r="Z522" s="1"/>
      <c r="AA522" s="1"/>
      <c r="AB522" s="1"/>
      <c r="AC522" s="1"/>
      <c r="AD522" s="1"/>
      <c r="AE522" s="1"/>
      <c r="AF522" s="1"/>
      <c r="AG522" s="1"/>
      <c r="AH522" s="1"/>
      <c r="AI522" s="1"/>
    </row>
    <row r="523" spans="3:35">
      <c r="C523" s="1"/>
      <c r="D523" s="1"/>
      <c r="E523" s="1"/>
      <c r="F523" s="95"/>
      <c r="G523" s="95"/>
      <c r="H523" s="95"/>
      <c r="I523" s="77"/>
      <c r="J523" s="77"/>
      <c r="K523" s="1"/>
      <c r="L523" s="1"/>
      <c r="M523" s="1"/>
      <c r="N523" s="77"/>
      <c r="O523" s="1"/>
      <c r="P523" s="1"/>
      <c r="Q523" s="1"/>
      <c r="R523" s="83"/>
      <c r="S523" s="1"/>
      <c r="T523" s="1"/>
      <c r="U523" s="1"/>
      <c r="V523" s="1"/>
      <c r="W523" s="1"/>
      <c r="X523" s="1"/>
      <c r="Y523" s="1"/>
      <c r="Z523" s="1"/>
      <c r="AA523" s="1"/>
      <c r="AB523" s="1"/>
      <c r="AC523" s="1"/>
      <c r="AD523" s="1"/>
      <c r="AE523" s="1"/>
      <c r="AF523" s="1"/>
      <c r="AG523" s="1"/>
      <c r="AH523" s="1"/>
      <c r="AI523" s="1"/>
    </row>
    <row r="524" spans="3:35">
      <c r="C524" s="1"/>
      <c r="D524" s="1"/>
      <c r="E524" s="1"/>
      <c r="F524" s="95"/>
      <c r="G524" s="95"/>
      <c r="H524" s="95"/>
      <c r="I524" s="77"/>
      <c r="J524" s="77"/>
      <c r="K524" s="1"/>
      <c r="L524" s="1"/>
      <c r="M524" s="1"/>
      <c r="N524" s="77"/>
      <c r="O524" s="1"/>
      <c r="P524" s="1"/>
      <c r="Q524" s="1"/>
      <c r="R524" s="83"/>
      <c r="S524" s="1"/>
      <c r="T524" s="1"/>
      <c r="U524" s="1"/>
      <c r="V524" s="1"/>
      <c r="W524" s="1"/>
      <c r="X524" s="1"/>
      <c r="Y524" s="1"/>
      <c r="Z524" s="1"/>
      <c r="AA524" s="1"/>
      <c r="AB524" s="1"/>
      <c r="AC524" s="1"/>
      <c r="AD524" s="1"/>
      <c r="AE524" s="1"/>
      <c r="AF524" s="1"/>
      <c r="AG524" s="1"/>
      <c r="AH524" s="1"/>
      <c r="AI524" s="1"/>
    </row>
    <row r="525" spans="3:35">
      <c r="C525" s="1"/>
      <c r="D525" s="1"/>
      <c r="E525" s="1"/>
      <c r="F525" s="95"/>
      <c r="G525" s="95"/>
      <c r="H525" s="95"/>
      <c r="I525" s="77"/>
      <c r="J525" s="77"/>
      <c r="K525" s="1"/>
      <c r="L525" s="1"/>
      <c r="M525" s="1"/>
      <c r="N525" s="77"/>
      <c r="O525" s="1"/>
      <c r="P525" s="1"/>
      <c r="Q525" s="1"/>
      <c r="R525" s="83"/>
      <c r="S525" s="1"/>
      <c r="T525" s="1"/>
      <c r="U525" s="1"/>
      <c r="V525" s="1"/>
      <c r="W525" s="1"/>
      <c r="X525" s="1"/>
      <c r="Y525" s="1"/>
      <c r="Z525" s="1"/>
      <c r="AA525" s="1"/>
      <c r="AB525" s="1"/>
      <c r="AC525" s="1"/>
      <c r="AD525" s="1"/>
      <c r="AE525" s="1"/>
      <c r="AF525" s="1"/>
      <c r="AG525" s="1"/>
      <c r="AH525" s="1"/>
      <c r="AI525" s="1"/>
    </row>
    <row r="526" spans="3:35">
      <c r="C526" s="1"/>
      <c r="D526" s="1"/>
      <c r="E526" s="1"/>
      <c r="F526" s="95"/>
      <c r="G526" s="95"/>
      <c r="H526" s="95"/>
      <c r="I526" s="77"/>
      <c r="J526" s="77"/>
      <c r="K526" s="1"/>
      <c r="L526" s="1"/>
      <c r="M526" s="1"/>
      <c r="N526" s="77"/>
      <c r="O526" s="1"/>
      <c r="P526" s="1"/>
      <c r="Q526" s="1"/>
      <c r="R526" s="83"/>
      <c r="S526" s="1"/>
      <c r="T526" s="1"/>
      <c r="U526" s="1"/>
      <c r="V526" s="1"/>
      <c r="W526" s="1"/>
      <c r="X526" s="1"/>
      <c r="Y526" s="1"/>
      <c r="Z526" s="1"/>
      <c r="AA526" s="1"/>
      <c r="AB526" s="1"/>
      <c r="AC526" s="1"/>
      <c r="AD526" s="1"/>
      <c r="AE526" s="1"/>
      <c r="AF526" s="1"/>
      <c r="AG526" s="1"/>
      <c r="AH526" s="1"/>
      <c r="AI526" s="1"/>
    </row>
    <row r="527" spans="3:35">
      <c r="C527" s="1"/>
      <c r="D527" s="1"/>
      <c r="E527" s="1"/>
      <c r="F527" s="95"/>
      <c r="G527" s="95"/>
      <c r="H527" s="95"/>
      <c r="I527" s="77"/>
      <c r="J527" s="77"/>
      <c r="K527" s="1"/>
      <c r="L527" s="1"/>
      <c r="M527" s="1"/>
      <c r="N527" s="77"/>
      <c r="O527" s="1"/>
      <c r="P527" s="1"/>
      <c r="Q527" s="1"/>
      <c r="R527" s="83"/>
      <c r="S527" s="1"/>
      <c r="T527" s="1"/>
      <c r="U527" s="1"/>
      <c r="V527" s="1"/>
      <c r="W527" s="1"/>
      <c r="X527" s="1"/>
      <c r="Y527" s="1"/>
      <c r="Z527" s="1"/>
      <c r="AA527" s="1"/>
      <c r="AB527" s="1"/>
      <c r="AC527" s="1"/>
      <c r="AD527" s="1"/>
      <c r="AE527" s="1"/>
      <c r="AF527" s="1"/>
      <c r="AG527" s="1"/>
      <c r="AH527" s="1"/>
      <c r="AI527" s="1"/>
    </row>
    <row r="528" spans="3:35">
      <c r="C528" s="1"/>
      <c r="D528" s="1"/>
      <c r="E528" s="1"/>
      <c r="F528" s="95"/>
      <c r="G528" s="95"/>
      <c r="H528" s="95"/>
      <c r="I528" s="77"/>
      <c r="J528" s="77"/>
      <c r="K528" s="1"/>
      <c r="L528" s="1"/>
      <c r="M528" s="1"/>
      <c r="N528" s="77"/>
      <c r="O528" s="1"/>
      <c r="P528" s="1"/>
      <c r="Q528" s="1"/>
      <c r="R528" s="83"/>
      <c r="S528" s="1"/>
      <c r="T528" s="1"/>
      <c r="U528" s="1"/>
      <c r="V528" s="1"/>
      <c r="W528" s="1"/>
      <c r="X528" s="1"/>
      <c r="Y528" s="1"/>
      <c r="Z528" s="1"/>
      <c r="AA528" s="1"/>
      <c r="AB528" s="1"/>
      <c r="AC528" s="1"/>
      <c r="AD528" s="1"/>
      <c r="AE528" s="1"/>
      <c r="AF528" s="1"/>
      <c r="AG528" s="1"/>
      <c r="AH528" s="1"/>
      <c r="AI528" s="1"/>
    </row>
    <row r="529" spans="3:35">
      <c r="C529" s="1"/>
      <c r="D529" s="1"/>
      <c r="E529" s="1"/>
      <c r="F529" s="95"/>
      <c r="G529" s="95"/>
      <c r="H529" s="95"/>
      <c r="I529" s="77"/>
      <c r="J529" s="77"/>
      <c r="K529" s="1"/>
      <c r="L529" s="1"/>
      <c r="M529" s="1"/>
      <c r="N529" s="77"/>
      <c r="O529" s="1"/>
      <c r="P529" s="1"/>
      <c r="Q529" s="1"/>
      <c r="R529" s="83"/>
      <c r="S529" s="1"/>
      <c r="T529" s="1"/>
      <c r="U529" s="1"/>
      <c r="V529" s="1"/>
      <c r="W529" s="1"/>
      <c r="X529" s="1"/>
      <c r="Y529" s="1"/>
      <c r="Z529" s="1"/>
      <c r="AA529" s="1"/>
      <c r="AB529" s="1"/>
      <c r="AC529" s="1"/>
      <c r="AD529" s="1"/>
      <c r="AE529" s="1"/>
      <c r="AF529" s="1"/>
      <c r="AG529" s="1"/>
      <c r="AH529" s="1"/>
      <c r="AI529" s="1"/>
    </row>
    <row r="530" spans="3:35">
      <c r="C530" s="1"/>
      <c r="D530" s="1"/>
      <c r="E530" s="1"/>
      <c r="F530" s="95"/>
      <c r="G530" s="95"/>
      <c r="H530" s="95"/>
      <c r="I530" s="77"/>
      <c r="J530" s="77"/>
      <c r="K530" s="1"/>
      <c r="L530" s="1"/>
      <c r="M530" s="1"/>
      <c r="N530" s="77"/>
      <c r="O530" s="1"/>
      <c r="P530" s="1"/>
      <c r="Q530" s="1"/>
      <c r="R530" s="83"/>
      <c r="S530" s="1"/>
      <c r="T530" s="1"/>
      <c r="U530" s="1"/>
      <c r="V530" s="1"/>
      <c r="W530" s="1"/>
      <c r="X530" s="1"/>
      <c r="Y530" s="1"/>
      <c r="Z530" s="1"/>
      <c r="AA530" s="1"/>
      <c r="AB530" s="1"/>
      <c r="AC530" s="1"/>
      <c r="AD530" s="1"/>
      <c r="AE530" s="1"/>
      <c r="AF530" s="1"/>
      <c r="AG530" s="1"/>
      <c r="AH530" s="1"/>
      <c r="AI530" s="1"/>
    </row>
    <row r="531" spans="3:35">
      <c r="C531" s="1"/>
      <c r="D531" s="1"/>
      <c r="E531" s="1"/>
      <c r="F531" s="95"/>
      <c r="G531" s="95"/>
      <c r="H531" s="95"/>
      <c r="I531" s="77"/>
      <c r="J531" s="77"/>
      <c r="K531" s="1"/>
      <c r="L531" s="1"/>
      <c r="M531" s="1"/>
      <c r="N531" s="77"/>
      <c r="O531" s="1"/>
      <c r="P531" s="1"/>
      <c r="Q531" s="1"/>
      <c r="R531" s="83"/>
      <c r="S531" s="1"/>
      <c r="T531" s="1"/>
      <c r="U531" s="1"/>
      <c r="V531" s="1"/>
      <c r="W531" s="1"/>
      <c r="X531" s="1"/>
      <c r="Y531" s="1"/>
      <c r="Z531" s="1"/>
      <c r="AA531" s="1"/>
      <c r="AB531" s="1"/>
      <c r="AC531" s="1"/>
      <c r="AD531" s="1"/>
      <c r="AE531" s="1"/>
      <c r="AF531" s="1"/>
      <c r="AG531" s="1"/>
      <c r="AH531" s="1"/>
      <c r="AI531" s="1"/>
    </row>
    <row r="532" spans="3:35">
      <c r="C532" s="1"/>
      <c r="D532" s="1"/>
      <c r="E532" s="1"/>
      <c r="F532" s="95"/>
      <c r="G532" s="95"/>
      <c r="H532" s="95"/>
      <c r="I532" s="77"/>
      <c r="J532" s="77"/>
      <c r="K532" s="1"/>
      <c r="L532" s="1"/>
      <c r="M532" s="1"/>
      <c r="N532" s="77"/>
      <c r="O532" s="1"/>
      <c r="P532" s="1"/>
      <c r="Q532" s="1"/>
      <c r="R532" s="83"/>
      <c r="S532" s="1"/>
      <c r="T532" s="1"/>
      <c r="U532" s="1"/>
      <c r="V532" s="1"/>
      <c r="W532" s="1"/>
      <c r="X532" s="1"/>
      <c r="Y532" s="1"/>
      <c r="Z532" s="1"/>
      <c r="AA532" s="1"/>
      <c r="AB532" s="1"/>
      <c r="AC532" s="1"/>
      <c r="AD532" s="1"/>
      <c r="AE532" s="1"/>
      <c r="AF532" s="1"/>
      <c r="AG532" s="1"/>
      <c r="AH532" s="1"/>
      <c r="AI532" s="1"/>
    </row>
    <row r="533" spans="3:35">
      <c r="C533" s="1"/>
      <c r="D533" s="1"/>
      <c r="E533" s="1"/>
      <c r="F533" s="95"/>
      <c r="G533" s="95"/>
      <c r="H533" s="95"/>
      <c r="I533" s="77"/>
      <c r="J533" s="77"/>
      <c r="K533" s="1"/>
      <c r="L533" s="1"/>
      <c r="M533" s="1"/>
      <c r="N533" s="77"/>
      <c r="O533" s="1"/>
      <c r="P533" s="1"/>
      <c r="Q533" s="1"/>
      <c r="R533" s="83"/>
      <c r="S533" s="1"/>
      <c r="T533" s="1"/>
      <c r="U533" s="1"/>
      <c r="V533" s="1"/>
      <c r="W533" s="1"/>
      <c r="X533" s="1"/>
      <c r="Y533" s="1"/>
      <c r="Z533" s="1"/>
      <c r="AA533" s="1"/>
      <c r="AB533" s="1"/>
      <c r="AC533" s="1"/>
      <c r="AD533" s="1"/>
      <c r="AE533" s="1"/>
      <c r="AF533" s="1"/>
      <c r="AG533" s="1"/>
      <c r="AH533" s="1"/>
      <c r="AI533" s="1"/>
    </row>
    <row r="534" spans="3:35">
      <c r="C534" s="1"/>
      <c r="D534" s="1"/>
      <c r="E534" s="1"/>
      <c r="F534" s="95"/>
      <c r="G534" s="95"/>
      <c r="H534" s="95"/>
      <c r="I534" s="77"/>
      <c r="J534" s="77"/>
      <c r="K534" s="1"/>
      <c r="L534" s="1"/>
      <c r="M534" s="1"/>
      <c r="N534" s="77"/>
      <c r="O534" s="1"/>
      <c r="P534" s="1"/>
      <c r="Q534" s="1"/>
      <c r="R534" s="83"/>
      <c r="S534" s="1"/>
      <c r="T534" s="1"/>
      <c r="U534" s="1"/>
      <c r="V534" s="1"/>
      <c r="W534" s="1"/>
      <c r="X534" s="1"/>
      <c r="Y534" s="1"/>
      <c r="Z534" s="1"/>
      <c r="AA534" s="1"/>
      <c r="AB534" s="1"/>
      <c r="AC534" s="1"/>
      <c r="AD534" s="1"/>
      <c r="AE534" s="1"/>
      <c r="AF534" s="1"/>
      <c r="AG534" s="1"/>
      <c r="AH534" s="1"/>
      <c r="AI534" s="1"/>
    </row>
    <row r="535" spans="3:35">
      <c r="C535" s="1"/>
      <c r="D535" s="1"/>
      <c r="E535" s="1"/>
      <c r="F535" s="95"/>
      <c r="G535" s="95"/>
      <c r="H535" s="95"/>
      <c r="I535" s="77"/>
      <c r="J535" s="77"/>
      <c r="K535" s="1"/>
      <c r="L535" s="1"/>
      <c r="M535" s="1"/>
      <c r="N535" s="77"/>
      <c r="O535" s="1"/>
      <c r="P535" s="1"/>
      <c r="Q535" s="1"/>
      <c r="R535" s="83"/>
      <c r="S535" s="1"/>
      <c r="T535" s="1"/>
      <c r="U535" s="1"/>
      <c r="V535" s="1"/>
      <c r="W535" s="1"/>
      <c r="X535" s="1"/>
      <c r="Y535" s="1"/>
      <c r="Z535" s="1"/>
      <c r="AA535" s="1"/>
      <c r="AB535" s="1"/>
      <c r="AC535" s="1"/>
      <c r="AD535" s="1"/>
      <c r="AE535" s="1"/>
      <c r="AF535" s="1"/>
      <c r="AG535" s="1"/>
      <c r="AH535" s="1"/>
      <c r="AI535" s="1"/>
    </row>
    <row r="536" spans="3:35">
      <c r="C536" s="1"/>
      <c r="D536" s="1"/>
      <c r="E536" s="1"/>
      <c r="F536" s="95"/>
      <c r="G536" s="95"/>
      <c r="H536" s="95"/>
      <c r="I536" s="77"/>
      <c r="J536" s="77"/>
      <c r="K536" s="1"/>
      <c r="L536" s="1"/>
      <c r="M536" s="1"/>
      <c r="N536" s="77"/>
      <c r="O536" s="1"/>
      <c r="P536" s="1"/>
      <c r="Q536" s="1"/>
      <c r="R536" s="83"/>
      <c r="S536" s="1"/>
      <c r="T536" s="1"/>
      <c r="U536" s="1"/>
      <c r="V536" s="1"/>
      <c r="W536" s="1"/>
      <c r="X536" s="1"/>
      <c r="Y536" s="1"/>
      <c r="Z536" s="1"/>
      <c r="AA536" s="1"/>
      <c r="AB536" s="1"/>
      <c r="AC536" s="1"/>
      <c r="AD536" s="1"/>
      <c r="AE536" s="1"/>
      <c r="AF536" s="1"/>
      <c r="AG536" s="1"/>
      <c r="AH536" s="1"/>
      <c r="AI536" s="1"/>
    </row>
    <row r="537" spans="3:35">
      <c r="C537" s="1"/>
      <c r="D537" s="1"/>
      <c r="E537" s="1"/>
      <c r="F537" s="95"/>
      <c r="G537" s="95"/>
      <c r="H537" s="95"/>
      <c r="I537" s="77"/>
      <c r="J537" s="77"/>
      <c r="K537" s="1"/>
      <c r="L537" s="1"/>
      <c r="M537" s="1"/>
      <c r="N537" s="77"/>
      <c r="O537" s="1"/>
      <c r="P537" s="1"/>
      <c r="Q537" s="1"/>
      <c r="R537" s="83"/>
      <c r="S537" s="1"/>
      <c r="T537" s="1"/>
      <c r="U537" s="1"/>
      <c r="V537" s="1"/>
      <c r="W537" s="1"/>
      <c r="X537" s="1"/>
      <c r="Y537" s="1"/>
      <c r="Z537" s="1"/>
      <c r="AA537" s="1"/>
      <c r="AB537" s="1"/>
      <c r="AC537" s="1"/>
      <c r="AD537" s="1"/>
      <c r="AE537" s="1"/>
      <c r="AF537" s="1"/>
      <c r="AG537" s="1"/>
      <c r="AH537" s="1"/>
      <c r="AI537" s="1"/>
    </row>
    <row r="538" spans="3:35">
      <c r="C538" s="1"/>
      <c r="D538" s="1"/>
      <c r="E538" s="1"/>
      <c r="F538" s="95"/>
      <c r="G538" s="95"/>
      <c r="H538" s="95"/>
      <c r="I538" s="77"/>
      <c r="J538" s="77"/>
      <c r="K538" s="1"/>
      <c r="L538" s="1"/>
      <c r="M538" s="1"/>
      <c r="N538" s="77"/>
      <c r="O538" s="1"/>
      <c r="P538" s="1"/>
      <c r="Q538" s="1"/>
      <c r="R538" s="83"/>
      <c r="S538" s="1"/>
      <c r="T538" s="1"/>
      <c r="U538" s="1"/>
      <c r="V538" s="1"/>
      <c r="W538" s="1"/>
      <c r="X538" s="1"/>
      <c r="Y538" s="1"/>
      <c r="Z538" s="1"/>
      <c r="AA538" s="1"/>
      <c r="AB538" s="1"/>
      <c r="AC538" s="1"/>
      <c r="AD538" s="1"/>
      <c r="AE538" s="1"/>
      <c r="AF538" s="1"/>
      <c r="AG538" s="1"/>
      <c r="AH538" s="1"/>
      <c r="AI538" s="1"/>
    </row>
    <row r="539" spans="3:35">
      <c r="C539" s="1"/>
      <c r="D539" s="1"/>
      <c r="E539" s="1"/>
      <c r="F539" s="95"/>
      <c r="G539" s="95"/>
      <c r="H539" s="95"/>
      <c r="I539" s="77"/>
      <c r="J539" s="77"/>
      <c r="K539" s="1"/>
      <c r="L539" s="1"/>
      <c r="M539" s="1"/>
      <c r="N539" s="77"/>
      <c r="O539" s="1"/>
      <c r="P539" s="1"/>
      <c r="Q539" s="1"/>
      <c r="R539" s="83"/>
      <c r="S539" s="1"/>
      <c r="T539" s="1"/>
      <c r="U539" s="1"/>
      <c r="V539" s="1"/>
      <c r="W539" s="1"/>
      <c r="X539" s="1"/>
      <c r="Y539" s="1"/>
      <c r="Z539" s="1"/>
      <c r="AA539" s="1"/>
      <c r="AB539" s="1"/>
      <c r="AC539" s="1"/>
      <c r="AD539" s="1"/>
      <c r="AE539" s="1"/>
      <c r="AF539" s="1"/>
      <c r="AG539" s="1"/>
      <c r="AH539" s="1"/>
      <c r="AI539" s="1"/>
    </row>
    <row r="540" spans="3:35">
      <c r="C540" s="1"/>
      <c r="D540" s="1"/>
      <c r="E540" s="1"/>
      <c r="F540" s="95"/>
      <c r="G540" s="95"/>
      <c r="H540" s="95"/>
      <c r="I540" s="77"/>
      <c r="J540" s="77"/>
      <c r="K540" s="1"/>
      <c r="L540" s="1"/>
      <c r="M540" s="1"/>
      <c r="N540" s="77"/>
      <c r="O540" s="1"/>
      <c r="P540" s="1"/>
      <c r="Q540" s="1"/>
      <c r="R540" s="83"/>
      <c r="S540" s="1"/>
      <c r="T540" s="1"/>
      <c r="U540" s="1"/>
      <c r="V540" s="1"/>
      <c r="W540" s="1"/>
      <c r="X540" s="1"/>
      <c r="Y540" s="1"/>
      <c r="Z540" s="1"/>
      <c r="AA540" s="1"/>
      <c r="AB540" s="1"/>
      <c r="AC540" s="1"/>
      <c r="AD540" s="1"/>
      <c r="AE540" s="1"/>
      <c r="AF540" s="1"/>
      <c r="AG540" s="1"/>
      <c r="AH540" s="1"/>
      <c r="AI540" s="1"/>
    </row>
    <row r="541" spans="3:35">
      <c r="C541" s="1"/>
      <c r="D541" s="1"/>
      <c r="E541" s="1"/>
      <c r="F541" s="95"/>
      <c r="G541" s="95"/>
      <c r="H541" s="95"/>
      <c r="I541" s="77"/>
      <c r="J541" s="77"/>
      <c r="K541" s="1"/>
      <c r="L541" s="1"/>
      <c r="M541" s="1"/>
      <c r="N541" s="77"/>
      <c r="O541" s="1"/>
      <c r="P541" s="1"/>
      <c r="Q541" s="1"/>
      <c r="R541" s="83"/>
      <c r="S541" s="1"/>
      <c r="T541" s="1"/>
      <c r="U541" s="1"/>
      <c r="V541" s="1"/>
      <c r="W541" s="1"/>
      <c r="X541" s="1"/>
      <c r="Y541" s="1"/>
      <c r="Z541" s="1"/>
      <c r="AA541" s="1"/>
      <c r="AB541" s="1"/>
      <c r="AC541" s="1"/>
      <c r="AD541" s="1"/>
      <c r="AE541" s="1"/>
      <c r="AF541" s="1"/>
      <c r="AG541" s="1"/>
      <c r="AH541" s="1"/>
      <c r="AI541" s="1"/>
    </row>
    <row r="542" spans="3:35">
      <c r="C542" s="1"/>
      <c r="D542" s="1"/>
      <c r="E542" s="1"/>
      <c r="F542" s="95"/>
      <c r="G542" s="95"/>
      <c r="H542" s="95"/>
      <c r="I542" s="77"/>
      <c r="J542" s="77"/>
      <c r="K542" s="1"/>
      <c r="L542" s="1"/>
      <c r="M542" s="1"/>
      <c r="N542" s="77"/>
      <c r="O542" s="1"/>
      <c r="P542" s="1"/>
      <c r="Q542" s="1"/>
      <c r="R542" s="83"/>
      <c r="S542" s="1"/>
      <c r="T542" s="1"/>
      <c r="U542" s="1"/>
      <c r="V542" s="1"/>
      <c r="W542" s="1"/>
      <c r="X542" s="1"/>
      <c r="Y542" s="1"/>
      <c r="Z542" s="1"/>
      <c r="AA542" s="1"/>
      <c r="AB542" s="1"/>
      <c r="AC542" s="1"/>
      <c r="AD542" s="1"/>
      <c r="AE542" s="1"/>
      <c r="AF542" s="1"/>
      <c r="AG542" s="1"/>
      <c r="AH542" s="1"/>
      <c r="AI542" s="1"/>
    </row>
    <row r="543" spans="3:35">
      <c r="C543" s="1"/>
      <c r="D543" s="1"/>
      <c r="E543" s="1"/>
      <c r="F543" s="95"/>
      <c r="G543" s="95"/>
      <c r="H543" s="95"/>
      <c r="I543" s="77"/>
      <c r="J543" s="77"/>
      <c r="K543" s="1"/>
      <c r="L543" s="1"/>
      <c r="M543" s="1"/>
      <c r="N543" s="77"/>
      <c r="O543" s="1"/>
      <c r="P543" s="1"/>
      <c r="Q543" s="1"/>
      <c r="R543" s="83"/>
      <c r="S543" s="1"/>
      <c r="T543" s="1"/>
      <c r="U543" s="1"/>
      <c r="V543" s="1"/>
      <c r="W543" s="1"/>
      <c r="X543" s="1"/>
      <c r="Y543" s="1"/>
      <c r="Z543" s="1"/>
      <c r="AA543" s="1"/>
      <c r="AB543" s="1"/>
      <c r="AC543" s="1"/>
      <c r="AD543" s="1"/>
      <c r="AE543" s="1"/>
      <c r="AF543" s="1"/>
      <c r="AG543" s="1"/>
      <c r="AH543" s="1"/>
      <c r="AI543" s="1"/>
    </row>
    <row r="544" spans="3:35">
      <c r="C544" s="1"/>
      <c r="D544" s="1"/>
      <c r="E544" s="1"/>
      <c r="F544" s="95"/>
      <c r="G544" s="95"/>
      <c r="H544" s="95"/>
      <c r="I544" s="77"/>
      <c r="J544" s="77"/>
      <c r="K544" s="1"/>
      <c r="L544" s="1"/>
      <c r="M544" s="1"/>
      <c r="N544" s="77"/>
      <c r="O544" s="1"/>
      <c r="P544" s="1"/>
      <c r="Q544" s="1"/>
      <c r="R544" s="83"/>
      <c r="S544" s="1"/>
      <c r="T544" s="1"/>
      <c r="U544" s="1"/>
      <c r="V544" s="1"/>
      <c r="W544" s="1"/>
      <c r="X544" s="1"/>
      <c r="Y544" s="1"/>
      <c r="Z544" s="1"/>
      <c r="AA544" s="1"/>
      <c r="AB544" s="1"/>
      <c r="AC544" s="1"/>
      <c r="AD544" s="1"/>
      <c r="AE544" s="1"/>
      <c r="AF544" s="1"/>
      <c r="AG544" s="1"/>
      <c r="AH544" s="1"/>
      <c r="AI544" s="1"/>
    </row>
    <row r="545" spans="3:35">
      <c r="C545" s="1"/>
      <c r="D545" s="1"/>
      <c r="E545" s="1"/>
      <c r="F545" s="95"/>
      <c r="G545" s="95"/>
      <c r="H545" s="95"/>
      <c r="I545" s="77"/>
      <c r="J545" s="77"/>
      <c r="K545" s="1"/>
      <c r="L545" s="1"/>
      <c r="M545" s="1"/>
      <c r="N545" s="77"/>
      <c r="O545" s="1"/>
      <c r="P545" s="1"/>
      <c r="Q545" s="1"/>
      <c r="R545" s="83"/>
      <c r="S545" s="1"/>
      <c r="T545" s="1"/>
      <c r="U545" s="1"/>
      <c r="V545" s="1"/>
      <c r="W545" s="1"/>
      <c r="X545" s="1"/>
      <c r="Y545" s="1"/>
      <c r="Z545" s="1"/>
      <c r="AA545" s="1"/>
      <c r="AB545" s="1"/>
      <c r="AC545" s="1"/>
      <c r="AD545" s="1"/>
      <c r="AE545" s="1"/>
      <c r="AF545" s="1"/>
      <c r="AG545" s="1"/>
      <c r="AH545" s="1"/>
      <c r="AI545" s="1"/>
    </row>
    <row r="546" spans="3:35">
      <c r="C546" s="1"/>
      <c r="D546" s="1"/>
      <c r="E546" s="1"/>
      <c r="F546" s="95"/>
      <c r="G546" s="95"/>
      <c r="H546" s="95"/>
      <c r="I546" s="77"/>
      <c r="J546" s="77"/>
      <c r="K546" s="1"/>
      <c r="L546" s="1"/>
      <c r="M546" s="1"/>
      <c r="N546" s="77"/>
      <c r="O546" s="1"/>
      <c r="P546" s="1"/>
      <c r="Q546" s="1"/>
      <c r="R546" s="83"/>
      <c r="S546" s="1"/>
      <c r="T546" s="1"/>
      <c r="U546" s="1"/>
      <c r="V546" s="1"/>
      <c r="W546" s="1"/>
      <c r="X546" s="1"/>
      <c r="Y546" s="1"/>
      <c r="Z546" s="1"/>
      <c r="AA546" s="1"/>
      <c r="AB546" s="1"/>
      <c r="AC546" s="1"/>
      <c r="AD546" s="1"/>
      <c r="AE546" s="1"/>
      <c r="AF546" s="1"/>
      <c r="AG546" s="1"/>
      <c r="AH546" s="1"/>
      <c r="AI546" s="1"/>
    </row>
  </sheetData>
  <mergeCells count="2">
    <mergeCell ref="C2:AI2"/>
    <mergeCell ref="S5:AI5"/>
  </mergeCells>
  <conditionalFormatting sqref="G14:G1048576 G1 G4:G5">
    <cfRule type="duplicateValues" dxfId="18" priority="6"/>
  </conditionalFormatting>
  <conditionalFormatting sqref="H5">
    <cfRule type="duplicateValues" dxfId="17" priority="1"/>
  </conditionalFormatting>
  <conditionalFormatting sqref="P6:P25">
    <cfRule type="cellIs" dxfId="16" priority="4" operator="equal">
      <formula>"Yes"</formula>
    </cfRule>
    <cfRule type="cellIs" dxfId="15" priority="5" operator="equal">
      <formula>"No"</formula>
    </cfRule>
  </conditionalFormatting>
  <conditionalFormatting sqref="P6:AI25">
    <cfRule type="cellIs" dxfId="14" priority="2" operator="equal">
      <formula>"Unsure"</formula>
    </cfRule>
  </conditionalFormatting>
  <conditionalFormatting sqref="S6:AI25">
    <cfRule type="cellIs" dxfId="13" priority="3" operator="equal">
      <formula>"x"</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D162E11535784BA0121B71CE4B29EA" ma:contentTypeVersion="28" ma:contentTypeDescription="Create a new document." ma:contentTypeScope="" ma:versionID="f4ae66568971558bb9cc1c3acda2ac6a">
  <xsd:schema xmlns:xsd="http://www.w3.org/2001/XMLSchema" xmlns:xs="http://www.w3.org/2001/XMLSchema" xmlns:p="http://schemas.microsoft.com/office/2006/metadata/properties" xmlns:ns2="5a38d781-6227-45da-92cd-145694f5569b" xmlns:ns3="1b430dbd-19b4-4686-887d-05d2b4f84841" xmlns:ns4="f07d8113-1d44-46cb-baa5-a742d0650dfc" targetNamespace="http://schemas.microsoft.com/office/2006/metadata/properties" ma:root="true" ma:fieldsID="931b66aa28030012abe2eae966429054" ns2:_="" ns3:_="" ns4:_="">
    <xsd:import namespace="5a38d781-6227-45da-92cd-145694f5569b"/>
    <xsd:import namespace="1b430dbd-19b4-4686-887d-05d2b4f84841"/>
    <xsd:import namespace="f07d8113-1d44-46cb-baa5-a742d0650d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4:TaxCatchAll" minOccurs="0"/>
                <xsd:element ref="ns2:lcf76f155ced4ddcb4097134ff3c332f" minOccurs="0"/>
                <xsd:element ref="ns2:SP2030_x0020_Target" minOccurs="0"/>
                <xsd:element ref="ns2:ImplementationPartner" minOccurs="0"/>
                <xsd:element ref="ns2:Document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8d781-6227-45da-92cd-145694f556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SP2030_x0020_Target" ma:index="24" nillable="true" ma:displayName="SP2030 Target" ma:description="Targets from SP2030 which this document relates to" ma:format="Dropdown" ma:internalName="SP2030_x0020_Target">
      <xsd:complexType>
        <xsd:complexContent>
          <xsd:extension base="dms:MultiChoice">
            <xsd:sequence>
              <xsd:element name="Value" maxOccurs="unbounded" minOccurs="0" nillable="true">
                <xsd:simpleType>
                  <xsd:restriction base="dms:Choice">
                    <xsd:enumeration value="All domains and targets"/>
                    <xsd:enumeration value="D1. Amplifying Action"/>
                    <xsd:enumeration value="D2. Mobilising Knowledge"/>
                    <xsd:enumeration value="D3. Walking the talk"/>
                    <xsd:enumeration value="1. Climate Leadership"/>
                    <xsd:enumeration value="2. Campuses as Living Labs"/>
                    <xsd:enumeration value="3. Community of Learners"/>
                    <xsd:enumeration value="4. Graduates for Sustainable Future"/>
                    <xsd:enumeration value="5. Discovery"/>
                    <xsd:enumeration value="6. Indigenous knowledges"/>
                    <xsd:enumeration value="7. Engagement &amp; Partnerships"/>
                    <xsd:enumeration value="8. Climate Resilience"/>
                    <xsd:enumeration value="9. Healthy Ecosystems"/>
                    <xsd:enumeration value="10. Healthy Watercycles"/>
                    <xsd:enumeration value="11. Just/Circular Economy"/>
                    <xsd:enumeration value="12. Responsible Investments"/>
                    <xsd:enumeration value="Test"/>
                    <xsd:enumeration value="SST admin"/>
                    <xsd:enumeration value="Previous plan"/>
                  </xsd:restriction>
                </xsd:simpleType>
              </xsd:element>
            </xsd:sequence>
          </xsd:extension>
        </xsd:complexContent>
      </xsd:complexType>
    </xsd:element>
    <xsd:element name="ImplementationPartner" ma:index="25" nillable="true" ma:displayName="Activity Area (stakeholder)" ma:description="Internal stakeholders we are engaging with to implement SP2030 which relate to this file" ma:format="Dropdown" ma:internalName="ImplementationPartner">
      <xsd:complexType>
        <xsd:complexContent>
          <xsd:extension base="dms:MultiChoice">
            <xsd:sequence>
              <xsd:element name="Value" maxOccurs="unbounded" minOccurs="0" nillable="true">
                <xsd:simpleType>
                  <xsd:restriction base="dms:Choice">
                    <xsd:enumeration value="SST - Internal"/>
                    <xsd:enumeration value="SAG"/>
                    <xsd:enumeration value="CADDS"/>
                    <xsd:enumeration value="Chancellery"/>
                    <xsd:enumeration value="Strategy &amp; Culture"/>
                    <xsd:enumeration value="Advancement"/>
                    <xsd:enumeration value="Academic Board"/>
                    <xsd:enumeration value="Office of the Provost"/>
                    <xsd:enumeration value="CADs - Academic"/>
                    <xsd:enumeration value="COO Portfolio"/>
                    <xsd:enumeration value="MarComms/Strat Comms"/>
                    <xsd:enumeration value="Business Services"/>
                    <xsd:enumeration value="Campus Management"/>
                    <xsd:enumeration value="Operational Performance"/>
                    <xsd:enumeration value="Procurement"/>
                    <xsd:enumeration value="CFPS"/>
                    <xsd:enumeration value="Property"/>
                    <xsd:enumeration value="CADDI"/>
                    <xsd:enumeration value="Chancellery Global"/>
                    <xsd:enumeration value="Chancellery Research &amp; Enterprise"/>
                    <xsd:enumeration value="CADRe"/>
                    <xsd:enumeration value="University Council"/>
                    <xsd:enumeration value="Faculties"/>
                    <xsd:enumeration value="Faculty - ABP"/>
                    <xsd:enumeration value="Faculty - Arts"/>
                    <xsd:enumeration value="Faculty - Fine Arts &amp; Music"/>
                    <xsd:enumeration value="Faculty - MDHS"/>
                    <xsd:enumeration value="Faculty - Science"/>
                    <xsd:enumeration value="Faculty - Education"/>
                    <xsd:enumeration value="Faculty - FEIT"/>
                    <xsd:enumeration value="Faculty - FBE"/>
                    <xsd:enumeration value="Faculty - Law"/>
                    <xsd:enumeration value="Fishermans Bend / AIID"/>
                    <xsd:enumeration value="Students"/>
                    <xsd:enumeration value="Wattle fellowship"/>
                    <xsd:enumeration value="MCF"/>
                    <xsd:enumeration value="MBI"/>
                    <xsd:enumeration value="MEI"/>
                    <xsd:enumeration value="Colleges/Uni-managed accom"/>
                  </xsd:restriction>
                </xsd:simpleType>
              </xsd:element>
            </xsd:sequence>
          </xsd:extension>
        </xsd:complexContent>
      </xsd:complexType>
    </xsd:element>
    <xsd:element name="Documentstatus" ma:index="26" nillable="true" ma:displayName="Document status" ma:description="Whether the document is currently being worked on or in active use (live), no longer being worked on  but not officially archived (to be archived) or officially archived (archived)  " ma:format="Dropdown" ma:internalName="Documentstatus">
      <xsd:simpleType>
        <xsd:restriction base="dms:Choice">
          <xsd:enumeration value="Live"/>
          <xsd:enumeration value="Reference"/>
          <xsd:enumeration value="To be archived"/>
          <xsd:enumeration value="Archived"/>
          <xsd:enumeration value="For distribution/sharing"/>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430dbd-19b4-4686-887d-05d2b4f848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7d8113-1d44-46cb-baa5-a742d0650df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8368409-f5a3-437d-a284-372cd94b5bb3}" ma:internalName="TaxCatchAll" ma:showField="CatchAllData" ma:web="1b430dbd-19b4-4686-887d-05d2b4f84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7d8113-1d44-46cb-baa5-a742d0650dfc" xsi:nil="true"/>
    <SharedWithUsers xmlns="1b430dbd-19b4-4686-887d-05d2b4f84841">
      <UserInfo>
        <DisplayName>Fiona Cubitt</DisplayName>
        <AccountId>10</AccountId>
        <AccountType/>
      </UserInfo>
    </SharedWithUsers>
    <lcf76f155ced4ddcb4097134ff3c332f xmlns="5a38d781-6227-45da-92cd-145694f5569b">
      <Terms xmlns="http://schemas.microsoft.com/office/infopath/2007/PartnerControls"/>
    </lcf76f155ced4ddcb4097134ff3c332f>
    <Documentstatus xmlns="5a38d781-6227-45da-92cd-145694f5569b" xsi:nil="true"/>
    <SP2030_x0020_Target xmlns="5a38d781-6227-45da-92cd-145694f5569b" xsi:nil="true"/>
    <ImplementationPartner xmlns="5a38d781-6227-45da-92cd-145694f5569b" xsi:nil="true"/>
  </documentManagement>
</p:properties>
</file>

<file path=customXml/itemProps1.xml><?xml version="1.0" encoding="utf-8"?>
<ds:datastoreItem xmlns:ds="http://schemas.openxmlformats.org/officeDocument/2006/customXml" ds:itemID="{FB6AEB92-A5B9-445E-B1E5-E8756053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8d781-6227-45da-92cd-145694f5569b"/>
    <ds:schemaRef ds:uri="1b430dbd-19b4-4686-887d-05d2b4f84841"/>
    <ds:schemaRef ds:uri="f07d8113-1d44-46cb-baa5-a742d0650d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B52D65-5C74-4558-9399-40750C6A6CC6}">
  <ds:schemaRefs>
    <ds:schemaRef ds:uri="http://schemas.microsoft.com/sharepoint/v3/contenttype/forms"/>
  </ds:schemaRefs>
</ds:datastoreItem>
</file>

<file path=customXml/itemProps3.xml><?xml version="1.0" encoding="utf-8"?>
<ds:datastoreItem xmlns:ds="http://schemas.openxmlformats.org/officeDocument/2006/customXml" ds:itemID="{C81AD355-2AC4-454C-9FEE-15725DC915C4}">
  <ds:schemaRefs>
    <ds:schemaRef ds:uri="http://schemas.microsoft.com/office/2006/documentManagement/types"/>
    <ds:schemaRef ds:uri="http://purl.org/dc/dcmitype/"/>
    <ds:schemaRef ds:uri="1b430dbd-19b4-4686-887d-05d2b4f84841"/>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f07d8113-1d44-46cb-baa5-a742d0650dfc"/>
    <ds:schemaRef ds:uri="5a38d781-6227-45da-92cd-145694f556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Home</vt:lpstr>
      <vt:lpstr>Process</vt:lpstr>
      <vt:lpstr>Project Database</vt:lpstr>
      <vt:lpstr>Provider 1</vt:lpstr>
      <vt:lpstr>Provider 2</vt:lpstr>
      <vt:lpstr>Provider 3</vt:lpstr>
      <vt:lpstr>Provider 4</vt:lpstr>
      <vt:lpstr>Provider 5</vt:lpstr>
      <vt:lpstr>Provider 6</vt:lpstr>
      <vt:lpstr>Purchase</vt:lpstr>
      <vt:lpstr>Settlement</vt:lpstr>
      <vt:lpstr>Rubric</vt:lpstr>
      <vt:lpstr>Mapping (1&amp;2)</vt:lpstr>
      <vt:lpstr>Mapping (3)</vt:lpstr>
      <vt:lpstr>Template</vt:lpstr>
      <vt:lpstr>List</vt:lpstr>
      <vt:lpstr>Project Categorisation</vt:lpstr>
      <vt:lpstr>SDGs</vt:lpstr>
    </vt:vector>
  </TitlesOfParts>
  <Company>City of Melbourne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ethan.bereznicki@unimelb.edu.au</dc:creator>
  <cp:lastModifiedBy>Rose Hawkins</cp:lastModifiedBy>
  <dcterms:created xsi:type="dcterms:W3CDTF">2022-04-04T23:20:32Z</dcterms:created>
  <dcterms:modified xsi:type="dcterms:W3CDTF">2025-04-29T03:34:58Z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0x01010079646A900FC97C429310F52C041253D1</vt:lpwstr>
  </property>
  <property fmtid="{D5CDD505-2E9C-101B-9397-08002B2CF9AE}" pid="4" name="MediaServiceImageTags">
    <vt:lpwstr/>
  </property>
</Properties>
</file>